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mmodo\Documents\Service contract inventory\"/>
    </mc:Choice>
  </mc:AlternateContent>
  <bookViews>
    <workbookView xWindow="0" yWindow="0" windowWidth="28800" windowHeight="14820"/>
  </bookViews>
  <sheets>
    <sheet name="standard summary" sheetId="1" r:id="rId1"/>
  </sheets>
  <definedNames>
    <definedName name="_xlnm.Print_Area" localSheetId="0">'standard summary'!$A$1:$W$33</definedName>
    <definedName name="_xlnm.Print_Titles" localSheetId="0">'standard summary'!$A:$D</definedName>
  </definedNames>
  <calcPr calcId="152511"/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8" i="1"/>
  <c r="D27" i="1"/>
  <c r="D26" i="1"/>
  <c r="D25" i="1"/>
  <c r="D24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<sst xmlns="http://schemas.openxmlformats.org/spreadsheetml/2006/main" count="178" uniqueCount="79">
  <si>
    <t>Contract Type Analysis</t>
  </si>
  <si>
    <t>Competition Analysis</t>
  </si>
  <si>
    <t>Obligations</t>
  </si>
  <si>
    <t>Fixed Price</t>
  </si>
  <si>
    <t xml:space="preserve">Cost </t>
  </si>
  <si>
    <t>T&amp;M/LH</t>
  </si>
  <si>
    <t>Other</t>
  </si>
  <si>
    <t>Competed</t>
  </si>
  <si>
    <t>Not Competed</t>
  </si>
  <si>
    <t>Not Available for Competition</t>
  </si>
  <si>
    <t>blank</t>
  </si>
  <si>
    <t>Q1</t>
  </si>
  <si>
    <t>Q2</t>
  </si>
  <si>
    <t>Q3</t>
  </si>
  <si>
    <t>Q4</t>
  </si>
  <si>
    <t>B505</t>
  </si>
  <si>
    <t>COST BENEFIT ANALYSES</t>
  </si>
  <si>
    <t>R407</t>
  </si>
  <si>
    <t>PROGRAM EVALUATION SERVICES</t>
  </si>
  <si>
    <t>R707</t>
  </si>
  <si>
    <t>MGT SVCS/CONTRACT &amp; PROCUREMENT SUP</t>
  </si>
  <si>
    <t>R408</t>
  </si>
  <si>
    <t>PROGRAM MANAGEMENT/SUPPORT SERVICES</t>
  </si>
  <si>
    <t>D302</t>
  </si>
  <si>
    <t>ADP SYSTEMS DEVELOPMENT SERVICES</t>
  </si>
  <si>
    <t>D307</t>
  </si>
  <si>
    <t>AUTOMATED INFORMATION SYSTEM SVCS</t>
  </si>
  <si>
    <t>D310</t>
  </si>
  <si>
    <t>ADP BACKUP AND SECURITY SERVICES</t>
  </si>
  <si>
    <t>R406</t>
  </si>
  <si>
    <t>POLICY REVIEW/DEVELOPMENT SERVICES</t>
  </si>
  <si>
    <t>R409</t>
  </si>
  <si>
    <t>PROGRAM REVIEW/DEVELOPMENT SERVICES</t>
  </si>
  <si>
    <t>R497</t>
  </si>
  <si>
    <t>PERSONAL SERVICES CONTRACTS</t>
  </si>
  <si>
    <t>ADP ACQUISITION SUP SVCS</t>
  </si>
  <si>
    <t>D314</t>
  </si>
  <si>
    <t>SYSTEMS ENGINEERING SERVICES</t>
  </si>
  <si>
    <t>R414</t>
  </si>
  <si>
    <t>ENGINEERING AND TECHNICAL SERVICES</t>
  </si>
  <si>
    <t>R425</t>
  </si>
  <si>
    <t>R423</t>
  </si>
  <si>
    <t>INTELLIGENCE SERVICES</t>
  </si>
  <si>
    <t>% Total Obligations</t>
  </si>
  <si>
    <t>Appendix C: Standard Inventory Summary Format</t>
  </si>
  <si>
    <t>N/A</t>
  </si>
  <si>
    <t xml:space="preserve"> Special Interest Functions</t>
  </si>
  <si>
    <t>Biggest Percentage of Obligations</t>
  </si>
  <si>
    <t>Small Business Analysis</t>
  </si>
  <si>
    <t>Small Business</t>
  </si>
  <si>
    <t>HUBZone</t>
  </si>
  <si>
    <t>SDVOSB</t>
  </si>
  <si>
    <t>8(a) Program</t>
  </si>
  <si>
    <t>VOSB</t>
  </si>
  <si>
    <t>WOSB</t>
  </si>
  <si>
    <t>SDB</t>
  </si>
  <si>
    <t>R413</t>
  </si>
  <si>
    <t>SPECIFICATIONS DEVELOPMENT SERVICES</t>
  </si>
  <si>
    <t>Time of Obligation Analysis</t>
  </si>
  <si>
    <t>page 2</t>
  </si>
  <si>
    <t>(as % of PSC obligations)</t>
  </si>
  <si>
    <t>AR22</t>
  </si>
  <si>
    <t>AR33</t>
  </si>
  <si>
    <t>AR62</t>
  </si>
  <si>
    <t>V126</t>
  </si>
  <si>
    <t>AR11</t>
  </si>
  <si>
    <t>AR45</t>
  </si>
  <si>
    <t>D301</t>
  </si>
  <si>
    <t>R&amp;D SPACE SCIENCE &amp;APPL-A RES/EXPL</t>
  </si>
  <si>
    <t>SPACE FLIGHT (ADVANCED)</t>
  </si>
  <si>
    <t>R&amp;D-SPACE STATION - A RES/EXPL</t>
  </si>
  <si>
    <t>SPACE TRANSP &amp; LAUNCH</t>
  </si>
  <si>
    <t>R&amp;D - AERO&amp; SPACE TECH-B RES</t>
  </si>
  <si>
    <t>R&amp;D - MISSILE &amp; SPACE SYS - ADV DEV</t>
  </si>
  <si>
    <t>R&amp;D - SPACE TRACK DATA ACQ - OSPY DEV</t>
  </si>
  <si>
    <t>ADP FACILITY MANAGEMENT</t>
  </si>
  <si>
    <t>R&amp;D - OTHER SVC &amp; DEVELOP - ENG DEV</t>
  </si>
  <si>
    <t>AR21</t>
  </si>
  <si>
    <t>AR34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</si>
</sst>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0.000%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color theme="0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114">
    <xf numFmtId="0" fontId="0" fillId="0" borderId="0" xfId="0"/>
    <xf numFmtId="0" fontId="2" fillId="0" borderId="6" xfId="0" applyFont="1" applyBorder="1"/>
    <xf numFmtId="0" fontId="3" fillId="0" borderId="7" xfId="0" applyFont="1" applyBorder="1"/>
    <xf numFmtId="0" fontId="2" fillId="0" borderId="7" xfId="0" applyFont="1" applyBorder="1" applyAlignment="1">
      <alignment horizontal="center" wrapText="1"/>
    </xf>
    <xf numFmtId="9" fontId="2" fillId="0" borderId="7" xfId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9" fontId="2" fillId="0" borderId="10" xfId="1" applyFont="1" applyBorder="1" applyAlignment="1">
      <alignment horizontal="center" wrapText="1"/>
    </xf>
    <xf numFmtId="9" fontId="2" fillId="0" borderId="11" xfId="1" applyFont="1" applyBorder="1" applyAlignment="1">
      <alignment horizontal="center" wrapText="1"/>
    </xf>
    <xf numFmtId="9" fontId="2" fillId="0" borderId="6" xfId="1" applyFont="1" applyFill="1" applyBorder="1" applyAlignment="1">
      <alignment horizontal="center" wrapText="1"/>
    </xf>
    <xf numFmtId="9" fontId="2" fillId="0" borderId="7" xfId="1" applyFont="1" applyFill="1" applyBorder="1" applyAlignment="1">
      <alignment horizontal="center" wrapText="1"/>
    </xf>
    <xf numFmtId="9" fontId="2" fillId="0" borderId="9" xfId="1" applyFont="1" applyFill="1" applyBorder="1" applyAlignment="1">
      <alignment horizontal="center" wrapText="1"/>
    </xf>
    <xf numFmtId="9" fontId="3" fillId="2" borderId="13" xfId="1" applyFont="1" applyFill="1" applyBorder="1"/>
    <xf numFmtId="9" fontId="3" fillId="2" borderId="14" xfId="1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164" fontId="3" fillId="2" borderId="14" xfId="0" applyNumberFormat="1" applyFont="1" applyFill="1" applyBorder="1"/>
    <xf numFmtId="164" fontId="3" fillId="2" borderId="15" xfId="0" applyNumberFormat="1" applyFont="1" applyFill="1" applyBorder="1"/>
    <xf numFmtId="9" fontId="3" fillId="2" borderId="16" xfId="1" applyFont="1" applyFill="1" applyBorder="1"/>
    <xf numFmtId="9" fontId="3" fillId="2" borderId="15" xfId="1" applyFont="1" applyFill="1" applyBorder="1"/>
    <xf numFmtId="9" fontId="3" fillId="2" borderId="19" xfId="1" applyFont="1" applyFill="1" applyBorder="1"/>
    <xf numFmtId="9" fontId="3" fillId="2" borderId="20" xfId="1" applyFont="1" applyFill="1" applyBorder="1"/>
    <xf numFmtId="9" fontId="3" fillId="2" borderId="21" xfId="1" applyFont="1" applyFill="1" applyBorder="1"/>
    <xf numFmtId="9" fontId="3" fillId="2" borderId="22" xfId="1" applyFont="1" applyFill="1" applyBorder="1"/>
    <xf numFmtId="9" fontId="2" fillId="0" borderId="7" xfId="1" applyFont="1" applyBorder="1" applyAlignment="1">
      <alignment horizontal="right" wrapText="1"/>
    </xf>
    <xf numFmtId="9" fontId="3" fillId="2" borderId="3" xfId="1" applyFont="1" applyFill="1" applyBorder="1" applyAlignment="1">
      <alignment horizontal="right"/>
    </xf>
    <xf numFmtId="0" fontId="0" fillId="0" borderId="0" xfId="0" applyAlignment="1">
      <alignment horizontal="right"/>
    </xf>
    <xf numFmtId="9" fontId="2" fillId="0" borderId="9" xfId="1" applyFont="1" applyBorder="1" applyAlignment="1">
      <alignment horizontal="right" wrapText="1"/>
    </xf>
    <xf numFmtId="9" fontId="3" fillId="2" borderId="4" xfId="1" applyFont="1" applyFill="1" applyBorder="1" applyAlignment="1">
      <alignment horizontal="right"/>
    </xf>
    <xf numFmtId="9" fontId="2" fillId="0" borderId="6" xfId="1" applyFont="1" applyBorder="1" applyAlignment="1">
      <alignment horizontal="right" wrapText="1"/>
    </xf>
    <xf numFmtId="9" fontId="3" fillId="2" borderId="2" xfId="1" applyFont="1" applyFill="1" applyBorder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0" fontId="3" fillId="0" borderId="6" xfId="0" applyFont="1" applyFill="1" applyBorder="1"/>
    <xf numFmtId="0" fontId="0" fillId="0" borderId="0" xfId="0" applyFill="1"/>
    <xf numFmtId="10" fontId="3" fillId="0" borderId="9" xfId="1" applyNumberFormat="1" applyFont="1" applyFill="1" applyBorder="1"/>
    <xf numFmtId="9" fontId="3" fillId="0" borderId="7" xfId="1" applyFont="1" applyFill="1" applyBorder="1" applyAlignment="1">
      <alignment horizontal="right"/>
    </xf>
    <xf numFmtId="10" fontId="3" fillId="0" borderId="7" xfId="1" applyNumberFormat="1" applyFont="1" applyFill="1" applyBorder="1" applyAlignment="1">
      <alignment horizontal="right"/>
    </xf>
    <xf numFmtId="9" fontId="3" fillId="0" borderId="6" xfId="1" applyFont="1" applyFill="1" applyBorder="1" applyAlignment="1">
      <alignment horizontal="right"/>
    </xf>
    <xf numFmtId="9" fontId="3" fillId="0" borderId="9" xfId="1" applyFont="1" applyFill="1" applyBorder="1" applyAlignment="1">
      <alignment horizontal="right"/>
    </xf>
    <xf numFmtId="10" fontId="3" fillId="0" borderId="6" xfId="1" applyNumberFormat="1" applyFont="1" applyFill="1" applyBorder="1" applyAlignment="1">
      <alignment horizontal="right"/>
    </xf>
    <xf numFmtId="10" fontId="3" fillId="0" borderId="9" xfId="1" applyNumberFormat="1" applyFont="1" applyFill="1" applyBorder="1" applyAlignment="1">
      <alignment horizontal="right"/>
    </xf>
    <xf numFmtId="10" fontId="3" fillId="0" borderId="6" xfId="1" applyNumberFormat="1" applyFont="1" applyFill="1" applyBorder="1"/>
    <xf numFmtId="10" fontId="3" fillId="0" borderId="7" xfId="1" applyNumberFormat="1" applyFont="1" applyFill="1" applyBorder="1"/>
    <xf numFmtId="9" fontId="3" fillId="0" borderId="7" xfId="1" applyFont="1" applyFill="1" applyBorder="1"/>
    <xf numFmtId="164" fontId="0" fillId="4" borderId="0" xfId="0" applyNumberFormat="1" applyFill="1"/>
    <xf numFmtId="10" fontId="3" fillId="0" borderId="6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9" fontId="2" fillId="0" borderId="6" xfId="1" applyFont="1" applyBorder="1" applyAlignment="1">
      <alignment horizontal="center"/>
    </xf>
    <xf numFmtId="9" fontId="2" fillId="0" borderId="7" xfId="1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2" fillId="0" borderId="2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9" fontId="2" fillId="0" borderId="18" xfId="1" applyFont="1" applyBorder="1" applyAlignment="1">
      <alignment horizontal="center"/>
    </xf>
    <xf numFmtId="9" fontId="2" fillId="0" borderId="5" xfId="1" applyFont="1" applyBorder="1" applyAlignment="1">
      <alignment horizontal="center"/>
    </xf>
    <xf numFmtId="9" fontId="2" fillId="0" borderId="10" xfId="1" applyFont="1" applyBorder="1" applyAlignment="1">
      <alignment horizontal="center"/>
    </xf>
    <xf numFmtId="9" fontId="2" fillId="0" borderId="11" xfId="1" applyFont="1" applyBorder="1" applyAlignment="1">
      <alignment horizontal="center"/>
    </xf>
    <xf numFmtId="10" fontId="3" fillId="0" borderId="7" xfId="0" applyNumberFormat="1" applyFont="1" applyFill="1" applyBorder="1" applyAlignment="1">
      <alignment horizontal="right"/>
    </xf>
    <xf numFmtId="9" fontId="3" fillId="0" borderId="24" xfId="1" applyFont="1" applyBorder="1" applyAlignment="1">
      <alignment horizontal="right"/>
    </xf>
    <xf numFmtId="9" fontId="3" fillId="0" borderId="20" xfId="1" applyFont="1" applyBorder="1" applyAlignment="1">
      <alignment horizontal="right"/>
    </xf>
    <xf numFmtId="9" fontId="3" fillId="0" borderId="25" xfId="1" applyFont="1" applyBorder="1" applyAlignment="1">
      <alignment horizontal="right"/>
    </xf>
    <xf numFmtId="9" fontId="3" fillId="0" borderId="23" xfId="1" applyFont="1" applyFill="1" applyBorder="1" applyAlignment="1">
      <alignment horizontal="right"/>
    </xf>
    <xf numFmtId="10" fontId="3" fillId="0" borderId="2" xfId="1" applyNumberFormat="1" applyFont="1" applyFill="1" applyBorder="1" applyAlignment="1">
      <alignment horizontal="right"/>
    </xf>
    <xf numFmtId="10" fontId="3" fillId="0" borderId="3" xfId="1" applyNumberFormat="1" applyFont="1" applyFill="1" applyBorder="1" applyAlignment="1">
      <alignment horizontal="right"/>
    </xf>
    <xf numFmtId="10" fontId="3" fillId="0" borderId="4" xfId="1" applyNumberFormat="1" applyFont="1" applyFill="1" applyBorder="1" applyAlignment="1">
      <alignment horizontal="right"/>
    </xf>
    <xf numFmtId="10" fontId="3" fillId="0" borderId="26" xfId="1" applyNumberFormat="1" applyFont="1" applyFill="1" applyBorder="1" applyAlignment="1">
      <alignment horizontal="right"/>
    </xf>
    <xf numFmtId="10" fontId="3" fillId="0" borderId="27" xfId="1" applyNumberFormat="1" applyFont="1" applyFill="1" applyBorder="1" applyAlignment="1">
      <alignment horizontal="right"/>
    </xf>
    <xf numFmtId="10" fontId="3" fillId="0" borderId="28" xfId="1" applyNumberFormat="1" applyFont="1" applyFill="1" applyBorder="1" applyAlignment="1">
      <alignment horizontal="right"/>
    </xf>
    <xf numFmtId="9" fontId="3" fillId="0" borderId="13" xfId="1" applyFont="1" applyBorder="1"/>
    <xf numFmtId="9" fontId="3" fillId="0" borderId="14" xfId="1" applyFont="1" applyBorder="1"/>
    <xf numFmtId="9" fontId="3" fillId="0" borderId="22" xfId="1" applyFont="1" applyBorder="1"/>
    <xf numFmtId="9" fontId="3" fillId="0" borderId="23" xfId="1" applyFont="1" applyFill="1" applyBorder="1"/>
    <xf numFmtId="10" fontId="3" fillId="0" borderId="26" xfId="1" applyNumberFormat="1" applyFont="1" applyFill="1" applyBorder="1"/>
    <xf numFmtId="10" fontId="3" fillId="0" borderId="27" xfId="1" applyNumberFormat="1" applyFont="1" applyFill="1" applyBorder="1"/>
    <xf numFmtId="10" fontId="3" fillId="0" borderId="28" xfId="1" applyNumberFormat="1" applyFont="1" applyFill="1" applyBorder="1"/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2" fillId="0" borderId="13" xfId="0" applyFont="1" applyBorder="1"/>
    <xf numFmtId="0" fontId="3" fillId="0" borderId="14" xfId="0" applyFont="1" applyBorder="1"/>
    <xf numFmtId="0" fontId="3" fillId="0" borderId="23" xfId="0" applyFont="1" applyFill="1" applyBorder="1"/>
    <xf numFmtId="0" fontId="3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3" fillId="0" borderId="26" xfId="0" applyFont="1" applyFill="1" applyBorder="1"/>
    <xf numFmtId="0" fontId="3" fillId="0" borderId="28" xfId="0" applyFont="1" applyFill="1" applyBorder="1"/>
    <xf numFmtId="164" fontId="3" fillId="0" borderId="14" xfId="0" applyNumberFormat="1" applyFont="1" applyBorder="1"/>
    <xf numFmtId="164" fontId="3" fillId="0" borderId="22" xfId="0" applyNumberFormat="1" applyFont="1" applyBorder="1"/>
    <xf numFmtId="164" fontId="3" fillId="0" borderId="23" xfId="0" applyNumberFormat="1" applyFont="1" applyFill="1" applyBorder="1"/>
    <xf numFmtId="164" fontId="3" fillId="0" borderId="2" xfId="0" applyNumberFormat="1" applyFont="1" applyFill="1" applyBorder="1"/>
    <xf numFmtId="10" fontId="3" fillId="0" borderId="4" xfId="1" applyNumberFormat="1" applyFont="1" applyFill="1" applyBorder="1"/>
    <xf numFmtId="164" fontId="9" fillId="0" borderId="6" xfId="2" applyNumberFormat="1" applyFont="1" applyFill="1" applyBorder="1" applyAlignment="1">
      <alignment horizontal="right"/>
    </xf>
    <xf numFmtId="164" fontId="9" fillId="0" borderId="6" xfId="3" applyNumberFormat="1" applyFont="1" applyFill="1" applyBorder="1" applyAlignment="1">
      <alignment horizontal="right"/>
    </xf>
    <xf numFmtId="10" fontId="3" fillId="0" borderId="9" xfId="0" applyNumberFormat="1" applyFont="1" applyFill="1" applyBorder="1"/>
    <xf numFmtId="164" fontId="3" fillId="0" borderId="6" xfId="0" applyNumberFormat="1" applyFont="1" applyFill="1" applyBorder="1"/>
    <xf numFmtId="165" fontId="3" fillId="0" borderId="9" xfId="1" applyNumberFormat="1" applyFont="1" applyFill="1" applyBorder="1"/>
    <xf numFmtId="6" fontId="3" fillId="0" borderId="6" xfId="0" applyNumberFormat="1" applyFont="1" applyFill="1" applyBorder="1"/>
    <xf numFmtId="9" fontId="3" fillId="0" borderId="9" xfId="0" applyNumberFormat="1" applyFont="1" applyFill="1" applyBorder="1"/>
    <xf numFmtId="164" fontId="9" fillId="0" borderId="26" xfId="3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left"/>
    </xf>
    <xf numFmtId="164" fontId="9" fillId="0" borderId="2" xfId="3" applyNumberFormat="1" applyFont="1" applyFill="1" applyBorder="1" applyAlignment="1">
      <alignment horizontal="right"/>
    </xf>
    <xf numFmtId="10" fontId="3" fillId="0" borderId="3" xfId="1" applyNumberFormat="1" applyFont="1" applyFill="1" applyBorder="1"/>
    <xf numFmtId="10" fontId="3" fillId="0" borderId="2" xfId="1" applyNumberFormat="1" applyFont="1" applyFill="1" applyBorder="1"/>
    <xf numFmtId="9" fontId="3" fillId="0" borderId="20" xfId="1" applyFont="1" applyFill="1" applyBorder="1"/>
    <xf numFmtId="9" fontId="0" fillId="0" borderId="20" xfId="1" applyFont="1" applyFill="1" applyBorder="1"/>
    <xf numFmtId="0" fontId="6" fillId="0" borderId="29" xfId="0" applyFont="1" applyBorder="1" applyAlignment="1">
      <alignment horizontal="left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zoomScaleNormal="100" zoomScaleSheetLayoutView="100" workbookViewId="0">
      <selection sqref="A1:T1"/>
    </sheetView>
  </sheetViews>
  <sheetFormatPr defaultRowHeight="12.75" x14ac:dyDescent="0.2"/>
  <cols>
    <col min="1" max="1" width="6.5703125" customWidth="1"/>
    <col min="2" max="2" width="40.85546875" customWidth="1"/>
    <col min="3" max="3" width="13.7109375" bestFit="1" customWidth="1"/>
    <col min="4" max="4" width="9.140625" customWidth="1"/>
    <col min="5" max="7" width="8" style="25" bestFit="1" customWidth="1"/>
    <col min="8" max="8" width="7" style="25" bestFit="1" customWidth="1"/>
    <col min="9" max="9" width="9" customWidth="1"/>
    <col min="10" max="10" width="9.140625" customWidth="1"/>
    <col min="11" max="11" width="10.5703125" customWidth="1"/>
    <col min="12" max="12" width="6" bestFit="1" customWidth="1"/>
    <col min="13" max="13" width="7" bestFit="1" customWidth="1"/>
    <col min="14" max="15" width="9.140625" customWidth="1"/>
    <col min="16" max="16" width="8.28515625" customWidth="1"/>
  </cols>
  <sheetData>
    <row r="1" spans="1:23" ht="21" thickBot="1" x14ac:dyDescent="0.35">
      <c r="A1" s="113" t="s">
        <v>44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V1" t="s">
        <v>59</v>
      </c>
    </row>
    <row r="2" spans="1:23" ht="18.75" x14ac:dyDescent="0.3">
      <c r="A2" s="54"/>
      <c r="B2" s="55"/>
      <c r="C2" s="56"/>
      <c r="D2" s="56"/>
      <c r="E2" s="58" t="s">
        <v>0</v>
      </c>
      <c r="F2" s="59"/>
      <c r="G2" s="59"/>
      <c r="H2" s="60"/>
      <c r="I2" s="61" t="s">
        <v>1</v>
      </c>
      <c r="J2" s="59"/>
      <c r="K2" s="59"/>
      <c r="L2" s="62"/>
      <c r="M2" s="58" t="s">
        <v>58</v>
      </c>
      <c r="N2" s="59"/>
      <c r="O2" s="59"/>
      <c r="P2" s="60"/>
      <c r="Q2" s="46" t="s">
        <v>48</v>
      </c>
      <c r="R2" s="47"/>
      <c r="S2" s="47"/>
      <c r="T2" s="47"/>
      <c r="U2" s="47"/>
      <c r="V2" s="47"/>
      <c r="W2" s="48"/>
    </row>
    <row r="3" spans="1:23" x14ac:dyDescent="0.2">
      <c r="A3" s="1"/>
      <c r="B3" s="2"/>
      <c r="C3" s="57"/>
      <c r="D3" s="57"/>
      <c r="E3" s="49" t="s">
        <v>60</v>
      </c>
      <c r="F3" s="50"/>
      <c r="G3" s="50"/>
      <c r="H3" s="51"/>
      <c r="I3" s="63" t="s">
        <v>60</v>
      </c>
      <c r="J3" s="50"/>
      <c r="K3" s="50"/>
      <c r="L3" s="64"/>
      <c r="M3" s="49" t="s">
        <v>60</v>
      </c>
      <c r="N3" s="50"/>
      <c r="O3" s="50"/>
      <c r="P3" s="51"/>
      <c r="Q3" s="49" t="s">
        <v>60</v>
      </c>
      <c r="R3" s="50"/>
      <c r="S3" s="50"/>
      <c r="T3" s="50"/>
      <c r="U3" s="50"/>
      <c r="V3" s="50"/>
      <c r="W3" s="51"/>
    </row>
    <row r="4" spans="1:23" ht="60.75" thickBot="1" x14ac:dyDescent="0.25">
      <c r="A4" s="52"/>
      <c r="B4" s="53"/>
      <c r="C4" s="3" t="s">
        <v>2</v>
      </c>
      <c r="D4" s="5" t="s">
        <v>43</v>
      </c>
      <c r="E4" s="28" t="s">
        <v>3</v>
      </c>
      <c r="F4" s="23" t="s">
        <v>4</v>
      </c>
      <c r="G4" s="23" t="s">
        <v>5</v>
      </c>
      <c r="H4" s="26" t="s">
        <v>6</v>
      </c>
      <c r="I4" s="6" t="s">
        <v>7</v>
      </c>
      <c r="J4" s="4" t="s">
        <v>8</v>
      </c>
      <c r="K4" s="4" t="s">
        <v>9</v>
      </c>
      <c r="L4" s="7" t="s">
        <v>10</v>
      </c>
      <c r="M4" s="8" t="s">
        <v>11</v>
      </c>
      <c r="N4" s="9" t="s">
        <v>12</v>
      </c>
      <c r="O4" s="9" t="s">
        <v>13</v>
      </c>
      <c r="P4" s="10" t="s">
        <v>14</v>
      </c>
      <c r="Q4" s="8" t="s">
        <v>49</v>
      </c>
      <c r="R4" s="9" t="s">
        <v>55</v>
      </c>
      <c r="S4" s="9" t="s">
        <v>52</v>
      </c>
      <c r="T4" s="9" t="s">
        <v>53</v>
      </c>
      <c r="U4" s="9" t="s">
        <v>51</v>
      </c>
      <c r="V4" s="9" t="s">
        <v>50</v>
      </c>
      <c r="W4" s="10" t="s">
        <v>54</v>
      </c>
    </row>
    <row r="5" spans="1:23" ht="13.5" thickBot="1" x14ac:dyDescent="0.25">
      <c r="A5" s="13"/>
      <c r="B5" s="14"/>
      <c r="C5" s="15"/>
      <c r="D5" s="16"/>
      <c r="E5" s="29"/>
      <c r="F5" s="24"/>
      <c r="G5" s="24"/>
      <c r="H5" s="27"/>
      <c r="I5" s="17"/>
      <c r="J5" s="12"/>
      <c r="K5" s="12"/>
      <c r="L5" s="18"/>
      <c r="M5" s="11"/>
      <c r="N5" s="12"/>
      <c r="O5" s="12"/>
      <c r="P5" s="22"/>
      <c r="Q5" s="19"/>
      <c r="R5" s="20"/>
      <c r="S5" s="20"/>
      <c r="T5" s="20"/>
      <c r="U5" s="20"/>
      <c r="V5" s="20"/>
      <c r="W5" s="21"/>
    </row>
    <row r="6" spans="1:23" ht="13.5" thickBot="1" x14ac:dyDescent="0.25">
      <c r="A6" s="86" t="s">
        <v>46</v>
      </c>
      <c r="B6" s="87"/>
      <c r="C6" s="94"/>
      <c r="D6" s="95"/>
      <c r="E6" s="66"/>
      <c r="F6" s="67"/>
      <c r="G6" s="67"/>
      <c r="H6" s="68"/>
      <c r="I6" s="76"/>
      <c r="J6" s="77"/>
      <c r="K6" s="77"/>
      <c r="L6" s="78"/>
      <c r="M6" s="76"/>
      <c r="N6" s="77"/>
      <c r="O6" s="77"/>
      <c r="P6" s="78"/>
      <c r="Q6" s="83"/>
      <c r="R6" s="84"/>
      <c r="S6" s="84"/>
      <c r="T6" s="84"/>
      <c r="U6" s="84"/>
      <c r="V6" s="84"/>
      <c r="W6" s="85"/>
    </row>
    <row r="7" spans="1:23" x14ac:dyDescent="0.2">
      <c r="A7" s="89" t="s">
        <v>15</v>
      </c>
      <c r="B7" s="90" t="s">
        <v>16</v>
      </c>
      <c r="C7" s="97">
        <v>0</v>
      </c>
      <c r="D7" s="98">
        <f>C7/13304736311</f>
        <v>0</v>
      </c>
      <c r="E7" s="70" t="s">
        <v>45</v>
      </c>
      <c r="F7" s="71" t="s">
        <v>45</v>
      </c>
      <c r="G7" s="71" t="s">
        <v>45</v>
      </c>
      <c r="H7" s="72" t="s">
        <v>45</v>
      </c>
      <c r="I7" s="70" t="s">
        <v>45</v>
      </c>
      <c r="J7" s="71" t="s">
        <v>45</v>
      </c>
      <c r="K7" s="71" t="s">
        <v>45</v>
      </c>
      <c r="L7" s="72" t="s">
        <v>45</v>
      </c>
      <c r="M7" s="70" t="s">
        <v>45</v>
      </c>
      <c r="N7" s="71" t="s">
        <v>45</v>
      </c>
      <c r="O7" s="71" t="s">
        <v>45</v>
      </c>
      <c r="P7" s="72" t="s">
        <v>45</v>
      </c>
      <c r="Q7" s="70" t="s">
        <v>45</v>
      </c>
      <c r="R7" s="71" t="s">
        <v>45</v>
      </c>
      <c r="S7" s="71" t="s">
        <v>45</v>
      </c>
      <c r="T7" s="71" t="s">
        <v>45</v>
      </c>
      <c r="U7" s="71" t="s">
        <v>45</v>
      </c>
      <c r="V7" s="71" t="s">
        <v>45</v>
      </c>
      <c r="W7" s="72" t="s">
        <v>45</v>
      </c>
    </row>
    <row r="8" spans="1:23" x14ac:dyDescent="0.2">
      <c r="A8" s="32" t="s">
        <v>23</v>
      </c>
      <c r="B8" s="91" t="s">
        <v>24</v>
      </c>
      <c r="C8" s="99">
        <v>5286672</v>
      </c>
      <c r="D8" s="34">
        <f t="shared" ref="D8:D21" si="0">C8/13304736311</f>
        <v>3.9735263265827534E-4</v>
      </c>
      <c r="E8" s="39">
        <v>0.82099999999999995</v>
      </c>
      <c r="F8" s="65">
        <v>0.17899999999999999</v>
      </c>
      <c r="G8" s="36">
        <v>0</v>
      </c>
      <c r="H8" s="40">
        <v>0</v>
      </c>
      <c r="I8" s="41">
        <v>0.85640000000000005</v>
      </c>
      <c r="J8" s="42">
        <v>0</v>
      </c>
      <c r="K8" s="42">
        <v>0.18459999999999999</v>
      </c>
      <c r="L8" s="34">
        <v>0</v>
      </c>
      <c r="M8" s="41">
        <v>0.3014</v>
      </c>
      <c r="N8" s="42">
        <v>0.16089999999999999</v>
      </c>
      <c r="O8" s="42">
        <v>0.1913</v>
      </c>
      <c r="P8" s="34">
        <v>0.38740000000000002</v>
      </c>
      <c r="Q8" s="41">
        <v>0.75839999999999996</v>
      </c>
      <c r="R8" s="42">
        <v>0.2296</v>
      </c>
      <c r="S8" s="42">
        <v>0.224</v>
      </c>
      <c r="T8" s="42">
        <v>0</v>
      </c>
      <c r="U8" s="42">
        <v>0</v>
      </c>
      <c r="V8" s="42">
        <v>0</v>
      </c>
      <c r="W8" s="34">
        <v>0.16569999999999999</v>
      </c>
    </row>
    <row r="9" spans="1:23" x14ac:dyDescent="0.2">
      <c r="A9" s="32" t="s">
        <v>25</v>
      </c>
      <c r="B9" s="91" t="s">
        <v>26</v>
      </c>
      <c r="C9" s="100">
        <v>152794354</v>
      </c>
      <c r="D9" s="101">
        <f t="shared" si="0"/>
        <v>1.1484207610614102E-2</v>
      </c>
      <c r="E9" s="39">
        <v>0.32579999999999998</v>
      </c>
      <c r="F9" s="36">
        <v>0.67420000000000002</v>
      </c>
      <c r="G9" s="36">
        <v>0</v>
      </c>
      <c r="H9" s="40">
        <v>0</v>
      </c>
      <c r="I9" s="41">
        <v>0.99650000000000005</v>
      </c>
      <c r="J9" s="42">
        <v>0</v>
      </c>
      <c r="K9" s="42">
        <v>3.5000000000000001E-3</v>
      </c>
      <c r="L9" s="34">
        <v>0</v>
      </c>
      <c r="M9" s="41">
        <v>0.23400000000000001</v>
      </c>
      <c r="N9" s="42">
        <v>0.41470000000000001</v>
      </c>
      <c r="O9" s="42">
        <v>0.17399999999999999</v>
      </c>
      <c r="P9" s="34">
        <v>0.17730000000000001</v>
      </c>
      <c r="Q9" s="41">
        <v>0.37980000000000003</v>
      </c>
      <c r="R9" s="42">
        <v>8.3000000000000001E-3</v>
      </c>
      <c r="S9" s="42">
        <v>8.3000000000000001E-3</v>
      </c>
      <c r="T9" s="42">
        <v>0</v>
      </c>
      <c r="U9" s="42">
        <v>0</v>
      </c>
      <c r="V9" s="43">
        <v>0</v>
      </c>
      <c r="W9" s="34">
        <v>2.9999999999999997E-4</v>
      </c>
    </row>
    <row r="10" spans="1:23" x14ac:dyDescent="0.2">
      <c r="A10" s="32" t="s">
        <v>27</v>
      </c>
      <c r="B10" s="91" t="s">
        <v>28</v>
      </c>
      <c r="C10" s="102">
        <v>600000</v>
      </c>
      <c r="D10" s="34">
        <f t="shared" si="0"/>
        <v>4.5096722398318861E-5</v>
      </c>
      <c r="E10" s="45">
        <v>0</v>
      </c>
      <c r="F10" s="36">
        <v>0</v>
      </c>
      <c r="G10" s="36">
        <v>1</v>
      </c>
      <c r="H10" s="40">
        <v>0</v>
      </c>
      <c r="I10" s="39">
        <v>0</v>
      </c>
      <c r="J10" s="36">
        <v>0</v>
      </c>
      <c r="K10" s="36">
        <v>1</v>
      </c>
      <c r="L10" s="40">
        <v>0</v>
      </c>
      <c r="M10" s="39">
        <v>0</v>
      </c>
      <c r="N10" s="36">
        <v>0</v>
      </c>
      <c r="O10" s="36">
        <v>0.58330000000000004</v>
      </c>
      <c r="P10" s="40">
        <v>0.41670000000000001</v>
      </c>
      <c r="Q10" s="37">
        <v>1</v>
      </c>
      <c r="R10" s="35">
        <v>1</v>
      </c>
      <c r="S10" s="35">
        <v>1</v>
      </c>
      <c r="T10" s="35">
        <v>0</v>
      </c>
      <c r="U10" s="35">
        <v>0</v>
      </c>
      <c r="V10" s="35">
        <v>0</v>
      </c>
      <c r="W10" s="38">
        <v>1</v>
      </c>
    </row>
    <row r="11" spans="1:23" x14ac:dyDescent="0.2">
      <c r="A11" s="32" t="s">
        <v>36</v>
      </c>
      <c r="B11" s="91" t="s">
        <v>35</v>
      </c>
      <c r="C11" s="100">
        <v>0</v>
      </c>
      <c r="D11" s="34">
        <f t="shared" si="0"/>
        <v>0</v>
      </c>
      <c r="E11" s="39" t="s">
        <v>45</v>
      </c>
      <c r="F11" s="36" t="s">
        <v>45</v>
      </c>
      <c r="G11" s="36" t="s">
        <v>45</v>
      </c>
      <c r="H11" s="40" t="s">
        <v>45</v>
      </c>
      <c r="I11" s="41" t="s">
        <v>45</v>
      </c>
      <c r="J11" s="42" t="s">
        <v>45</v>
      </c>
      <c r="K11" s="42" t="s">
        <v>45</v>
      </c>
      <c r="L11" s="34" t="s">
        <v>45</v>
      </c>
      <c r="M11" s="41" t="s">
        <v>45</v>
      </c>
      <c r="N11" s="42" t="s">
        <v>45</v>
      </c>
      <c r="O11" s="42" t="s">
        <v>45</v>
      </c>
      <c r="P11" s="34" t="s">
        <v>45</v>
      </c>
      <c r="Q11" s="41" t="s">
        <v>45</v>
      </c>
      <c r="R11" s="42" t="s">
        <v>45</v>
      </c>
      <c r="S11" s="42" t="s">
        <v>45</v>
      </c>
      <c r="T11" s="42" t="s">
        <v>45</v>
      </c>
      <c r="U11" s="42" t="s">
        <v>45</v>
      </c>
      <c r="V11" s="42" t="s">
        <v>45</v>
      </c>
      <c r="W11" s="34" t="s">
        <v>45</v>
      </c>
    </row>
    <row r="12" spans="1:23" x14ac:dyDescent="0.2">
      <c r="A12" s="32" t="s">
        <v>29</v>
      </c>
      <c r="B12" s="91" t="s">
        <v>30</v>
      </c>
      <c r="C12" s="100">
        <v>1424813</v>
      </c>
      <c r="D12" s="103">
        <f t="shared" si="0"/>
        <v>1.0709066055085983E-4</v>
      </c>
      <c r="E12" s="39">
        <v>1</v>
      </c>
      <c r="F12" s="36">
        <v>0</v>
      </c>
      <c r="G12" s="36">
        <v>0</v>
      </c>
      <c r="H12" s="40">
        <v>0</v>
      </c>
      <c r="I12" s="41">
        <v>1</v>
      </c>
      <c r="J12" s="42">
        <v>0</v>
      </c>
      <c r="K12" s="42">
        <v>0</v>
      </c>
      <c r="L12" s="34">
        <v>0</v>
      </c>
      <c r="M12" s="41">
        <v>0.49940000000000001</v>
      </c>
      <c r="N12" s="42">
        <v>0.50060000000000004</v>
      </c>
      <c r="O12" s="42">
        <v>0</v>
      </c>
      <c r="P12" s="34">
        <v>0</v>
      </c>
      <c r="Q12" s="41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34">
        <v>0</v>
      </c>
    </row>
    <row r="13" spans="1:23" x14ac:dyDescent="0.2">
      <c r="A13" s="32" t="s">
        <v>17</v>
      </c>
      <c r="B13" s="91" t="s">
        <v>18</v>
      </c>
      <c r="C13" s="100">
        <v>398064</v>
      </c>
      <c r="D13" s="34">
        <f t="shared" si="0"/>
        <v>2.9918969507940669E-5</v>
      </c>
      <c r="E13" s="39">
        <v>1</v>
      </c>
      <c r="F13" s="36">
        <v>0</v>
      </c>
      <c r="G13" s="36">
        <v>0</v>
      </c>
      <c r="H13" s="40">
        <v>0</v>
      </c>
      <c r="I13" s="41">
        <v>0</v>
      </c>
      <c r="J13" s="42">
        <v>0</v>
      </c>
      <c r="K13" s="42">
        <v>1</v>
      </c>
      <c r="L13" s="34">
        <v>0</v>
      </c>
      <c r="M13" s="41">
        <v>0</v>
      </c>
      <c r="N13" s="42">
        <v>0.5</v>
      </c>
      <c r="O13" s="42">
        <v>0.5</v>
      </c>
      <c r="P13" s="34">
        <v>0</v>
      </c>
      <c r="Q13" s="41">
        <v>1</v>
      </c>
      <c r="R13" s="42">
        <v>1</v>
      </c>
      <c r="S13" s="42">
        <v>1</v>
      </c>
      <c r="T13" s="42">
        <v>0</v>
      </c>
      <c r="U13" s="42">
        <v>0</v>
      </c>
      <c r="V13" s="42">
        <v>0</v>
      </c>
      <c r="W13" s="34">
        <v>0</v>
      </c>
    </row>
    <row r="14" spans="1:23" x14ac:dyDescent="0.2">
      <c r="A14" s="32" t="s">
        <v>21</v>
      </c>
      <c r="B14" s="91" t="s">
        <v>22</v>
      </c>
      <c r="C14" s="100">
        <v>165066527</v>
      </c>
      <c r="D14" s="34">
        <f t="shared" si="0"/>
        <v>1.2406598908956009E-2</v>
      </c>
      <c r="E14" s="39">
        <v>0.11260000000000001</v>
      </c>
      <c r="F14" s="36">
        <v>0.75260000000000005</v>
      </c>
      <c r="G14" s="36">
        <v>0.1348</v>
      </c>
      <c r="H14" s="40">
        <v>0</v>
      </c>
      <c r="I14" s="41">
        <v>0.93179999999999996</v>
      </c>
      <c r="J14" s="42">
        <v>6.25E-2</v>
      </c>
      <c r="K14" s="42">
        <v>6.4999999999999997E-3</v>
      </c>
      <c r="L14" s="34">
        <v>0</v>
      </c>
      <c r="M14" s="41">
        <v>0.12670000000000001</v>
      </c>
      <c r="N14" s="42">
        <v>0.14749999999999999</v>
      </c>
      <c r="O14" s="42">
        <v>0.30130000000000001</v>
      </c>
      <c r="P14" s="34">
        <v>0.42530000000000001</v>
      </c>
      <c r="Q14" s="41">
        <v>0.47349999999999998</v>
      </c>
      <c r="R14" s="42">
        <v>0.34079999999999999</v>
      </c>
      <c r="S14" s="42">
        <v>0.33650000000000002</v>
      </c>
      <c r="T14" s="42">
        <v>1.1299999999999999E-2</v>
      </c>
      <c r="U14" s="42">
        <v>6.3E-3</v>
      </c>
      <c r="V14" s="42">
        <v>5.4000000000000003E-3</v>
      </c>
      <c r="W14" s="34">
        <v>6.4999999999999997E-3</v>
      </c>
    </row>
    <row r="15" spans="1:23" ht="12.6" customHeight="1" x14ac:dyDescent="0.2">
      <c r="A15" s="32" t="s">
        <v>31</v>
      </c>
      <c r="B15" s="91" t="s">
        <v>32</v>
      </c>
      <c r="C15" s="102">
        <v>0</v>
      </c>
      <c r="D15" s="34">
        <f t="shared" si="0"/>
        <v>0</v>
      </c>
      <c r="E15" s="39" t="s">
        <v>45</v>
      </c>
      <c r="F15" s="36" t="s">
        <v>45</v>
      </c>
      <c r="G15" s="36" t="s">
        <v>45</v>
      </c>
      <c r="H15" s="40" t="s">
        <v>45</v>
      </c>
      <c r="I15" s="39" t="s">
        <v>45</v>
      </c>
      <c r="J15" s="36" t="s">
        <v>45</v>
      </c>
      <c r="K15" s="36" t="s">
        <v>45</v>
      </c>
      <c r="L15" s="40" t="s">
        <v>45</v>
      </c>
      <c r="M15" s="39" t="s">
        <v>45</v>
      </c>
      <c r="N15" s="36" t="s">
        <v>45</v>
      </c>
      <c r="O15" s="36" t="s">
        <v>45</v>
      </c>
      <c r="P15" s="40" t="s">
        <v>45</v>
      </c>
      <c r="Q15" s="39" t="s">
        <v>45</v>
      </c>
      <c r="R15" s="35" t="s">
        <v>45</v>
      </c>
      <c r="S15" s="35" t="s">
        <v>45</v>
      </c>
      <c r="T15" s="35" t="s">
        <v>45</v>
      </c>
      <c r="U15" s="35" t="s">
        <v>45</v>
      </c>
      <c r="V15" s="35" t="s">
        <v>45</v>
      </c>
      <c r="W15" s="38" t="s">
        <v>45</v>
      </c>
    </row>
    <row r="16" spans="1:23" x14ac:dyDescent="0.2">
      <c r="A16" s="32" t="s">
        <v>56</v>
      </c>
      <c r="B16" s="91" t="s">
        <v>57</v>
      </c>
      <c r="C16" s="100">
        <v>377334</v>
      </c>
      <c r="D16" s="34">
        <f t="shared" si="0"/>
        <v>2.8360877749078749E-5</v>
      </c>
      <c r="E16" s="39">
        <v>1</v>
      </c>
      <c r="F16" s="36">
        <v>0</v>
      </c>
      <c r="G16" s="36">
        <v>0</v>
      </c>
      <c r="H16" s="40">
        <v>0</v>
      </c>
      <c r="I16" s="39">
        <v>0.35520000000000002</v>
      </c>
      <c r="J16" s="36">
        <v>0.64480000000000004</v>
      </c>
      <c r="K16" s="36">
        <v>0</v>
      </c>
      <c r="L16" s="40">
        <v>0</v>
      </c>
      <c r="M16" s="41">
        <v>0</v>
      </c>
      <c r="N16" s="42">
        <v>0.48780000000000001</v>
      </c>
      <c r="O16" s="42">
        <v>0</v>
      </c>
      <c r="P16" s="34">
        <v>0.51219999999999999</v>
      </c>
      <c r="Q16" s="39">
        <v>0.43269999999999997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40">
        <v>0</v>
      </c>
    </row>
    <row r="17" spans="1:23" x14ac:dyDescent="0.2">
      <c r="A17" s="32" t="s">
        <v>38</v>
      </c>
      <c r="B17" s="91" t="s">
        <v>37</v>
      </c>
      <c r="C17" s="100">
        <v>53209067</v>
      </c>
      <c r="D17" s="34">
        <f t="shared" si="0"/>
        <v>3.9992575392875816E-3</v>
      </c>
      <c r="E17" s="39">
        <v>9.5999999999999992E-3</v>
      </c>
      <c r="F17" s="36">
        <v>0.99039999999999995</v>
      </c>
      <c r="G17" s="36">
        <v>0</v>
      </c>
      <c r="H17" s="40">
        <v>0</v>
      </c>
      <c r="I17" s="41">
        <v>0.99619999999999997</v>
      </c>
      <c r="J17" s="42">
        <v>0</v>
      </c>
      <c r="K17" s="42">
        <v>3.8E-3</v>
      </c>
      <c r="L17" s="34">
        <v>0</v>
      </c>
      <c r="M17" s="41">
        <v>0.1651</v>
      </c>
      <c r="N17" s="42">
        <v>0.23219999999999999</v>
      </c>
      <c r="O17" s="42">
        <v>0.31340000000000001</v>
      </c>
      <c r="P17" s="34">
        <v>0.28920000000000001</v>
      </c>
      <c r="Q17" s="41">
        <v>0.99039999999999995</v>
      </c>
      <c r="R17" s="42">
        <v>0.99039999999999995</v>
      </c>
      <c r="S17" s="42">
        <v>0.99039999999999995</v>
      </c>
      <c r="T17" s="42">
        <v>0</v>
      </c>
      <c r="U17" s="42">
        <v>0</v>
      </c>
      <c r="V17" s="42">
        <v>0</v>
      </c>
      <c r="W17" s="34">
        <v>0</v>
      </c>
    </row>
    <row r="18" spans="1:23" x14ac:dyDescent="0.2">
      <c r="A18" s="32" t="s">
        <v>41</v>
      </c>
      <c r="B18" s="91" t="s">
        <v>42</v>
      </c>
      <c r="C18" s="104">
        <v>0</v>
      </c>
      <c r="D18" s="105">
        <f t="shared" si="0"/>
        <v>0</v>
      </c>
      <c r="E18" s="39" t="s">
        <v>45</v>
      </c>
      <c r="F18" s="36" t="s">
        <v>45</v>
      </c>
      <c r="G18" s="36" t="s">
        <v>45</v>
      </c>
      <c r="H18" s="40" t="s">
        <v>45</v>
      </c>
      <c r="I18" s="39" t="s">
        <v>45</v>
      </c>
      <c r="J18" s="36" t="s">
        <v>45</v>
      </c>
      <c r="K18" s="36" t="s">
        <v>45</v>
      </c>
      <c r="L18" s="40" t="s">
        <v>45</v>
      </c>
      <c r="M18" s="39" t="s">
        <v>45</v>
      </c>
      <c r="N18" s="36" t="s">
        <v>45</v>
      </c>
      <c r="O18" s="36" t="s">
        <v>45</v>
      </c>
      <c r="P18" s="40" t="s">
        <v>45</v>
      </c>
      <c r="Q18" s="37" t="s">
        <v>45</v>
      </c>
      <c r="R18" s="35" t="s">
        <v>45</v>
      </c>
      <c r="S18" s="35" t="s">
        <v>45</v>
      </c>
      <c r="T18" s="35" t="s">
        <v>45</v>
      </c>
      <c r="U18" s="35" t="s">
        <v>45</v>
      </c>
      <c r="V18" s="35" t="s">
        <v>45</v>
      </c>
      <c r="W18" s="38" t="s">
        <v>45</v>
      </c>
    </row>
    <row r="19" spans="1:23" x14ac:dyDescent="0.2">
      <c r="A19" s="32" t="s">
        <v>40</v>
      </c>
      <c r="B19" s="91" t="s">
        <v>39</v>
      </c>
      <c r="C19" s="100">
        <v>987023435</v>
      </c>
      <c r="D19" s="34">
        <f t="shared" si="0"/>
        <v>7.4185869748050207E-2</v>
      </c>
      <c r="E19" s="39">
        <v>3.4500000000000003E-2</v>
      </c>
      <c r="F19" s="36">
        <v>0.95430000000000004</v>
      </c>
      <c r="G19" s="36">
        <v>1.12E-2</v>
      </c>
      <c r="H19" s="40">
        <v>0</v>
      </c>
      <c r="I19" s="41">
        <v>0.80220000000000002</v>
      </c>
      <c r="J19" s="42">
        <v>0.19259999999999999</v>
      </c>
      <c r="K19" s="42">
        <v>5.1999999999999998E-3</v>
      </c>
      <c r="L19" s="34">
        <v>0</v>
      </c>
      <c r="M19" s="41">
        <v>0.18329999999999999</v>
      </c>
      <c r="N19" s="42">
        <v>0.28029999999999999</v>
      </c>
      <c r="O19" s="42">
        <v>0.24199999999999999</v>
      </c>
      <c r="P19" s="34">
        <v>0.29430000000000001</v>
      </c>
      <c r="Q19" s="41">
        <v>0.32369999999999999</v>
      </c>
      <c r="R19" s="42">
        <v>0.1017</v>
      </c>
      <c r="S19" s="42">
        <v>9.0800000000000006E-2</v>
      </c>
      <c r="T19" s="42">
        <v>2.7199999999999998E-2</v>
      </c>
      <c r="U19" s="42">
        <v>2.7199999999999998E-2</v>
      </c>
      <c r="V19" s="42">
        <v>4.1799999999999997E-2</v>
      </c>
      <c r="W19" s="34">
        <v>8.9499999999999996E-2</v>
      </c>
    </row>
    <row r="20" spans="1:23" s="33" customFormat="1" x14ac:dyDescent="0.2">
      <c r="A20" s="32" t="s">
        <v>33</v>
      </c>
      <c r="B20" s="91" t="s">
        <v>34</v>
      </c>
      <c r="C20" s="102">
        <v>0</v>
      </c>
      <c r="D20" s="34">
        <f t="shared" si="0"/>
        <v>0</v>
      </c>
      <c r="E20" s="39" t="s">
        <v>45</v>
      </c>
      <c r="F20" s="36" t="s">
        <v>45</v>
      </c>
      <c r="G20" s="36" t="s">
        <v>45</v>
      </c>
      <c r="H20" s="40" t="s">
        <v>45</v>
      </c>
      <c r="I20" s="39" t="s">
        <v>45</v>
      </c>
      <c r="J20" s="36" t="s">
        <v>45</v>
      </c>
      <c r="K20" s="36" t="s">
        <v>45</v>
      </c>
      <c r="L20" s="40" t="s">
        <v>45</v>
      </c>
      <c r="M20" s="39" t="s">
        <v>45</v>
      </c>
      <c r="N20" s="36" t="s">
        <v>45</v>
      </c>
      <c r="O20" s="36" t="s">
        <v>45</v>
      </c>
      <c r="P20" s="40" t="s">
        <v>45</v>
      </c>
      <c r="Q20" s="37" t="s">
        <v>45</v>
      </c>
      <c r="R20" s="35" t="s">
        <v>45</v>
      </c>
      <c r="S20" s="35" t="s">
        <v>45</v>
      </c>
      <c r="T20" s="35" t="s">
        <v>45</v>
      </c>
      <c r="U20" s="35" t="s">
        <v>45</v>
      </c>
      <c r="V20" s="35" t="s">
        <v>45</v>
      </c>
      <c r="W20" s="38" t="s">
        <v>45</v>
      </c>
    </row>
    <row r="21" spans="1:23" s="30" customFormat="1" ht="13.5" thickBot="1" x14ac:dyDescent="0.25">
      <c r="A21" s="92" t="s">
        <v>19</v>
      </c>
      <c r="B21" s="93" t="s">
        <v>20</v>
      </c>
      <c r="C21" s="106">
        <v>1377466</v>
      </c>
      <c r="D21" s="82">
        <f t="shared" si="0"/>
        <v>1.0353200302520449E-4</v>
      </c>
      <c r="E21" s="73">
        <v>1</v>
      </c>
      <c r="F21" s="74">
        <v>0</v>
      </c>
      <c r="G21" s="74">
        <v>0</v>
      </c>
      <c r="H21" s="75">
        <v>0</v>
      </c>
      <c r="I21" s="80">
        <v>1</v>
      </c>
      <c r="J21" s="81">
        <v>0</v>
      </c>
      <c r="K21" s="81">
        <v>0</v>
      </c>
      <c r="L21" s="82">
        <v>0</v>
      </c>
      <c r="M21" s="80">
        <v>0.2505</v>
      </c>
      <c r="N21" s="81">
        <v>0.41870000000000002</v>
      </c>
      <c r="O21" s="81">
        <v>0.17069999999999999</v>
      </c>
      <c r="P21" s="82">
        <v>0.16020000000000001</v>
      </c>
      <c r="Q21" s="80">
        <v>1</v>
      </c>
      <c r="R21" s="81">
        <v>1</v>
      </c>
      <c r="S21" s="81">
        <v>0.86709999999999998</v>
      </c>
      <c r="T21" s="81">
        <v>0</v>
      </c>
      <c r="U21" s="81">
        <v>0</v>
      </c>
      <c r="V21" s="81">
        <v>0</v>
      </c>
      <c r="W21" s="82">
        <v>0.86709999999999998</v>
      </c>
    </row>
    <row r="22" spans="1:23" s="30" customFormat="1" x14ac:dyDescent="0.2">
      <c r="A22" s="88"/>
      <c r="B22" s="88"/>
      <c r="C22" s="96"/>
      <c r="D22" s="96"/>
      <c r="E22" s="69"/>
      <c r="F22" s="69"/>
      <c r="G22" s="69"/>
      <c r="H22" s="6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</row>
    <row r="23" spans="1:23" s="30" customFormat="1" ht="13.5" thickBot="1" x14ac:dyDescent="0.25">
      <c r="A23" s="107" t="s">
        <v>47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11"/>
      <c r="R23" s="112"/>
      <c r="S23" s="112"/>
      <c r="T23" s="112"/>
      <c r="U23" s="112"/>
      <c r="V23" s="112"/>
      <c r="W23" s="112"/>
    </row>
    <row r="24" spans="1:23" s="30" customFormat="1" x14ac:dyDescent="0.2">
      <c r="A24" s="89" t="s">
        <v>40</v>
      </c>
      <c r="B24" s="90" t="s">
        <v>39</v>
      </c>
      <c r="C24" s="108">
        <v>987023435</v>
      </c>
      <c r="D24" s="109">
        <f t="shared" ref="D24:D33" si="1">C24/13304736311</f>
        <v>7.4185869748050207E-2</v>
      </c>
      <c r="E24" s="71">
        <v>3.4500000000000003E-2</v>
      </c>
      <c r="F24" s="71">
        <v>0.95430000000000004</v>
      </c>
      <c r="G24" s="71">
        <v>1.12E-2</v>
      </c>
      <c r="H24" s="72">
        <v>0</v>
      </c>
      <c r="I24" s="110">
        <v>0.80220000000000002</v>
      </c>
      <c r="J24" s="109">
        <v>0.19259999999999999</v>
      </c>
      <c r="K24" s="109">
        <v>5.1999999999999998E-3</v>
      </c>
      <c r="L24" s="98">
        <v>0</v>
      </c>
      <c r="M24" s="110">
        <v>0.18329999999999999</v>
      </c>
      <c r="N24" s="109">
        <v>0.28029999999999999</v>
      </c>
      <c r="O24" s="109">
        <v>0.24199999999999999</v>
      </c>
      <c r="P24" s="109">
        <v>0.29430000000000001</v>
      </c>
      <c r="Q24" s="98">
        <v>0.32369999999999999</v>
      </c>
      <c r="R24" s="110">
        <v>0.1017</v>
      </c>
      <c r="S24" s="109">
        <v>9.0800000000000006E-2</v>
      </c>
      <c r="T24" s="109">
        <v>2.7199999999999998E-2</v>
      </c>
      <c r="U24" s="109">
        <v>2.7199999999999998E-2</v>
      </c>
      <c r="V24" s="109">
        <v>4.1799999999999997E-2</v>
      </c>
      <c r="W24" s="98">
        <v>8.9499999999999996E-2</v>
      </c>
    </row>
    <row r="25" spans="1:23" s="30" customFormat="1" x14ac:dyDescent="0.2">
      <c r="A25" s="32" t="s">
        <v>61</v>
      </c>
      <c r="B25" s="91" t="s">
        <v>68</v>
      </c>
      <c r="C25" s="100">
        <v>2094605612</v>
      </c>
      <c r="D25" s="42">
        <f t="shared" si="1"/>
        <v>0.15743307969720799</v>
      </c>
      <c r="E25" s="65">
        <v>0.15379999999999999</v>
      </c>
      <c r="F25" s="36">
        <v>0.84840000000000004</v>
      </c>
      <c r="G25" s="36">
        <v>0</v>
      </c>
      <c r="H25" s="40">
        <v>0</v>
      </c>
      <c r="I25" s="41">
        <v>1.7600000000000001E-2</v>
      </c>
      <c r="J25" s="42">
        <v>0.98370000000000002</v>
      </c>
      <c r="K25" s="42">
        <v>0</v>
      </c>
      <c r="L25" s="34">
        <v>0</v>
      </c>
      <c r="M25" s="41">
        <v>0.1449</v>
      </c>
      <c r="N25" s="42">
        <v>0.30969999999999998</v>
      </c>
      <c r="O25" s="42">
        <v>0.37209999999999999</v>
      </c>
      <c r="P25" s="42">
        <v>0.17449999999999999</v>
      </c>
      <c r="Q25" s="34">
        <v>4.4999999999999997E-3</v>
      </c>
      <c r="R25" s="41">
        <v>0</v>
      </c>
      <c r="S25" s="42">
        <v>0</v>
      </c>
      <c r="T25" s="42">
        <v>0</v>
      </c>
      <c r="U25" s="42">
        <v>0</v>
      </c>
      <c r="V25" s="42">
        <v>0</v>
      </c>
      <c r="W25" s="34">
        <v>0</v>
      </c>
    </row>
    <row r="26" spans="1:23" s="30" customFormat="1" x14ac:dyDescent="0.2">
      <c r="A26" s="32" t="s">
        <v>62</v>
      </c>
      <c r="B26" s="91" t="s">
        <v>69</v>
      </c>
      <c r="C26" s="100">
        <v>949933327</v>
      </c>
      <c r="D26" s="42">
        <f t="shared" si="1"/>
        <v>7.1398132574384099E-2</v>
      </c>
      <c r="E26" s="36">
        <v>0</v>
      </c>
      <c r="F26" s="36">
        <v>1</v>
      </c>
      <c r="G26" s="36">
        <v>0</v>
      </c>
      <c r="H26" s="40">
        <v>0</v>
      </c>
      <c r="I26" s="41">
        <v>1</v>
      </c>
      <c r="J26" s="42">
        <v>0</v>
      </c>
      <c r="K26" s="42">
        <v>0</v>
      </c>
      <c r="L26" s="34">
        <v>0</v>
      </c>
      <c r="M26" s="41">
        <v>0.2424</v>
      </c>
      <c r="N26" s="42">
        <v>0.71460000000000001</v>
      </c>
      <c r="O26" s="42">
        <v>0</v>
      </c>
      <c r="P26" s="42">
        <v>4.2999999999999997E-2</v>
      </c>
      <c r="Q26" s="34">
        <v>0</v>
      </c>
      <c r="R26" s="41">
        <v>0</v>
      </c>
      <c r="S26" s="42">
        <v>0</v>
      </c>
      <c r="T26" s="42">
        <v>0</v>
      </c>
      <c r="U26" s="42">
        <v>0</v>
      </c>
      <c r="V26" s="42">
        <v>0</v>
      </c>
      <c r="W26" s="34">
        <v>0</v>
      </c>
    </row>
    <row r="27" spans="1:23" s="30" customFormat="1" x14ac:dyDescent="0.2">
      <c r="A27" s="32" t="s">
        <v>63</v>
      </c>
      <c r="B27" s="91" t="s">
        <v>70</v>
      </c>
      <c r="C27" s="100">
        <v>643386085</v>
      </c>
      <c r="D27" s="42">
        <f t="shared" si="1"/>
        <v>4.835767278364364E-2</v>
      </c>
      <c r="E27" s="65">
        <v>0</v>
      </c>
      <c r="F27" s="36">
        <v>1</v>
      </c>
      <c r="G27" s="36">
        <v>0</v>
      </c>
      <c r="H27" s="40">
        <v>0</v>
      </c>
      <c r="I27" s="41">
        <v>0</v>
      </c>
      <c r="J27" s="42">
        <v>1</v>
      </c>
      <c r="K27" s="42">
        <v>0</v>
      </c>
      <c r="L27" s="34">
        <v>0</v>
      </c>
      <c r="M27" s="41">
        <v>0.20599999999999999</v>
      </c>
      <c r="N27" s="42">
        <v>0.42259999999999998</v>
      </c>
      <c r="O27" s="42">
        <v>0.19739999999999999</v>
      </c>
      <c r="P27" s="42">
        <v>0.17399999999999999</v>
      </c>
      <c r="Q27" s="34">
        <v>0</v>
      </c>
      <c r="R27" s="41">
        <v>0</v>
      </c>
      <c r="S27" s="42">
        <v>0</v>
      </c>
      <c r="T27" s="42">
        <v>0</v>
      </c>
      <c r="U27" s="42">
        <v>0</v>
      </c>
      <c r="V27" s="42">
        <v>0</v>
      </c>
      <c r="W27" s="34">
        <v>0</v>
      </c>
    </row>
    <row r="28" spans="1:23" s="30" customFormat="1" x14ac:dyDescent="0.2">
      <c r="A28" s="32" t="s">
        <v>64</v>
      </c>
      <c r="B28" s="91" t="s">
        <v>71</v>
      </c>
      <c r="C28" s="100">
        <v>1270786588</v>
      </c>
      <c r="D28" s="42">
        <f t="shared" si="1"/>
        <v>9.5513849977571341E-2</v>
      </c>
      <c r="E28" s="36">
        <v>1</v>
      </c>
      <c r="F28" s="36">
        <v>0</v>
      </c>
      <c r="G28" s="36">
        <v>0</v>
      </c>
      <c r="H28" s="40">
        <v>0</v>
      </c>
      <c r="I28" s="41">
        <v>0.99719999999999998</v>
      </c>
      <c r="J28" s="42">
        <v>2.8E-3</v>
      </c>
      <c r="K28" s="42">
        <v>0</v>
      </c>
      <c r="L28" s="34">
        <v>0</v>
      </c>
      <c r="M28" s="41">
        <v>0.28349999999999997</v>
      </c>
      <c r="N28" s="42">
        <v>0.28420000000000001</v>
      </c>
      <c r="O28" s="42">
        <v>0.33090000000000003</v>
      </c>
      <c r="P28" s="42">
        <v>0.1013</v>
      </c>
      <c r="Q28" s="34">
        <v>0.48209999999999997</v>
      </c>
      <c r="R28" s="41">
        <v>0</v>
      </c>
      <c r="S28" s="42">
        <v>0</v>
      </c>
      <c r="T28" s="42">
        <v>0</v>
      </c>
      <c r="U28" s="42">
        <v>0</v>
      </c>
      <c r="V28" s="42">
        <v>0</v>
      </c>
      <c r="W28" s="34">
        <v>0</v>
      </c>
    </row>
    <row r="29" spans="1:23" s="30" customFormat="1" x14ac:dyDescent="0.2">
      <c r="A29" s="32" t="s">
        <v>65</v>
      </c>
      <c r="B29" s="91" t="s">
        <v>72</v>
      </c>
      <c r="C29" s="100">
        <v>1013052757</v>
      </c>
      <c r="D29" s="42">
        <f t="shared" si="1"/>
        <v>7.6142264928800968E-2</v>
      </c>
      <c r="E29" s="65">
        <v>0.17610000000000001</v>
      </c>
      <c r="F29" s="36">
        <v>0.82389999999999997</v>
      </c>
      <c r="G29" s="36">
        <v>0</v>
      </c>
      <c r="H29" s="40">
        <v>0</v>
      </c>
      <c r="I29" s="41">
        <v>0.97829999999999995</v>
      </c>
      <c r="J29" s="42">
        <v>1.6799999999999999E-2</v>
      </c>
      <c r="K29" s="42">
        <v>5.0000000000000001E-3</v>
      </c>
      <c r="L29" s="34">
        <v>0</v>
      </c>
      <c r="M29" s="41">
        <v>0.12889999999999999</v>
      </c>
      <c r="N29" s="42">
        <v>0.34399999999999997</v>
      </c>
      <c r="O29" s="42">
        <v>0.31929999999999997</v>
      </c>
      <c r="P29" s="42">
        <v>0.2079</v>
      </c>
      <c r="Q29" s="34">
        <v>0.2455</v>
      </c>
      <c r="R29" s="41">
        <v>1.6000000000000001E-3</v>
      </c>
      <c r="S29" s="42">
        <v>0</v>
      </c>
      <c r="T29" s="42">
        <v>6.7000000000000002E-3</v>
      </c>
      <c r="U29" s="42">
        <v>1E-4</v>
      </c>
      <c r="V29" s="42">
        <v>6.9999999999999999E-4</v>
      </c>
      <c r="W29" s="34">
        <v>7.4999999999999997E-2</v>
      </c>
    </row>
    <row r="30" spans="1:23" s="30" customFormat="1" x14ac:dyDescent="0.2">
      <c r="A30" s="32" t="s">
        <v>77</v>
      </c>
      <c r="B30" s="91" t="s">
        <v>73</v>
      </c>
      <c r="C30" s="100">
        <v>376873744</v>
      </c>
      <c r="D30" s="42">
        <f t="shared" si="1"/>
        <v>2.8326284353971817E-2</v>
      </c>
      <c r="E30" s="36">
        <v>8.0999999999999996E-3</v>
      </c>
      <c r="F30" s="36">
        <v>0.9919</v>
      </c>
      <c r="G30" s="36">
        <v>0</v>
      </c>
      <c r="H30" s="40">
        <v>0</v>
      </c>
      <c r="I30" s="41">
        <v>0.59319999999999995</v>
      </c>
      <c r="J30" s="42">
        <v>0.40489999999999998</v>
      </c>
      <c r="K30" s="42">
        <v>1.9E-3</v>
      </c>
      <c r="L30" s="34">
        <v>0</v>
      </c>
      <c r="M30" s="41">
        <v>0.187</v>
      </c>
      <c r="N30" s="42">
        <v>0.39639999999999997</v>
      </c>
      <c r="O30" s="42">
        <v>0.2361</v>
      </c>
      <c r="P30" s="42">
        <v>0.18049999999999999</v>
      </c>
      <c r="Q30" s="34">
        <v>5.4899999999999997E-2</v>
      </c>
      <c r="R30" s="41">
        <v>5.1200000000000002E-2</v>
      </c>
      <c r="S30" s="42">
        <v>1.9E-3</v>
      </c>
      <c r="T30" s="42">
        <v>2.9999999999999997E-4</v>
      </c>
      <c r="U30" s="42">
        <v>0</v>
      </c>
      <c r="V30" s="42">
        <v>0</v>
      </c>
      <c r="W30" s="34">
        <v>1.6000000000000001E-3</v>
      </c>
    </row>
    <row r="31" spans="1:23" s="30" customFormat="1" x14ac:dyDescent="0.2">
      <c r="A31" s="32" t="s">
        <v>66</v>
      </c>
      <c r="B31" s="91" t="s">
        <v>74</v>
      </c>
      <c r="C31" s="100">
        <v>359484120</v>
      </c>
      <c r="D31" s="42">
        <f t="shared" si="1"/>
        <v>2.7019259277073243E-2</v>
      </c>
      <c r="E31" s="65">
        <v>0</v>
      </c>
      <c r="F31" s="36">
        <v>1</v>
      </c>
      <c r="G31" s="36">
        <v>0</v>
      </c>
      <c r="H31" s="40">
        <v>0</v>
      </c>
      <c r="I31" s="41">
        <v>0.87670000000000003</v>
      </c>
      <c r="J31" s="42">
        <v>0.12330000000000001</v>
      </c>
      <c r="K31" s="42">
        <v>0</v>
      </c>
      <c r="L31" s="34">
        <v>0</v>
      </c>
      <c r="M31" s="41">
        <v>0.28000000000000003</v>
      </c>
      <c r="N31" s="42">
        <v>0.24099999999999999</v>
      </c>
      <c r="O31" s="42">
        <v>0.29459999999999997</v>
      </c>
      <c r="P31" s="42">
        <v>0.1845</v>
      </c>
      <c r="Q31" s="34">
        <v>0</v>
      </c>
      <c r="R31" s="41">
        <v>0</v>
      </c>
      <c r="S31" s="42">
        <v>0</v>
      </c>
      <c r="T31" s="42">
        <v>0</v>
      </c>
      <c r="U31" s="42">
        <v>0</v>
      </c>
      <c r="V31" s="42">
        <v>0</v>
      </c>
      <c r="W31" s="34">
        <v>0</v>
      </c>
    </row>
    <row r="32" spans="1:23" s="30" customFormat="1" x14ac:dyDescent="0.2">
      <c r="A32" s="32" t="s">
        <v>67</v>
      </c>
      <c r="B32" s="91" t="s">
        <v>75</v>
      </c>
      <c r="C32" s="100">
        <v>434846390</v>
      </c>
      <c r="D32" s="42">
        <f t="shared" si="1"/>
        <v>3.2683578226235167E-2</v>
      </c>
      <c r="E32" s="65">
        <v>0.32329999999999998</v>
      </c>
      <c r="F32" s="36">
        <v>0.62749999999999995</v>
      </c>
      <c r="G32" s="36">
        <v>6.9999999999999999E-4</v>
      </c>
      <c r="H32" s="40">
        <v>4.8500000000000001E-2</v>
      </c>
      <c r="I32" s="41">
        <v>0.99809999999999999</v>
      </c>
      <c r="J32" s="42">
        <v>0</v>
      </c>
      <c r="K32" s="42">
        <v>1.5E-3</v>
      </c>
      <c r="L32" s="34">
        <v>0</v>
      </c>
      <c r="M32" s="41">
        <v>0.221</v>
      </c>
      <c r="N32" s="42">
        <v>0.2379</v>
      </c>
      <c r="O32" s="42">
        <v>0.25619999999999998</v>
      </c>
      <c r="P32" s="42">
        <v>0.28489999999999999</v>
      </c>
      <c r="Q32" s="34">
        <v>0.39979999999999999</v>
      </c>
      <c r="R32" s="41">
        <v>0.23139999999999999</v>
      </c>
      <c r="S32" s="42">
        <v>5.3800000000000001E-2</v>
      </c>
      <c r="T32" s="42">
        <v>1.8E-3</v>
      </c>
      <c r="U32" s="42">
        <v>5.9999999999999995E-4</v>
      </c>
      <c r="V32" s="42">
        <v>0</v>
      </c>
      <c r="W32" s="34">
        <v>5.9999999999999995E-4</v>
      </c>
    </row>
    <row r="33" spans="1:23" s="30" customFormat="1" ht="13.5" thickBot="1" x14ac:dyDescent="0.25">
      <c r="A33" s="92" t="s">
        <v>78</v>
      </c>
      <c r="B33" s="93" t="s">
        <v>76</v>
      </c>
      <c r="C33" s="106">
        <v>360612313</v>
      </c>
      <c r="D33" s="81">
        <f t="shared" si="1"/>
        <v>2.7104055621294455E-2</v>
      </c>
      <c r="E33" s="74">
        <v>0</v>
      </c>
      <c r="F33" s="74">
        <v>1</v>
      </c>
      <c r="G33" s="74">
        <v>0</v>
      </c>
      <c r="H33" s="75">
        <v>0</v>
      </c>
      <c r="I33" s="80">
        <v>1</v>
      </c>
      <c r="J33" s="81">
        <v>0</v>
      </c>
      <c r="K33" s="81">
        <v>0</v>
      </c>
      <c r="L33" s="82">
        <v>0</v>
      </c>
      <c r="M33" s="80">
        <v>0.25059999999999999</v>
      </c>
      <c r="N33" s="81">
        <v>0.5171</v>
      </c>
      <c r="O33" s="81">
        <v>0.1986</v>
      </c>
      <c r="P33" s="81">
        <v>3.3599999999999998E-2</v>
      </c>
      <c r="Q33" s="82">
        <v>0</v>
      </c>
      <c r="R33" s="80">
        <v>0</v>
      </c>
      <c r="S33" s="81">
        <v>0</v>
      </c>
      <c r="T33" s="81">
        <v>0</v>
      </c>
      <c r="U33" s="81">
        <v>0</v>
      </c>
      <c r="V33" s="81">
        <v>0</v>
      </c>
      <c r="W33" s="82">
        <v>0</v>
      </c>
    </row>
    <row r="34" spans="1:23" s="30" customFormat="1" x14ac:dyDescent="0.2">
      <c r="C34" s="44"/>
      <c r="E34" s="31"/>
      <c r="F34" s="31"/>
      <c r="G34" s="31"/>
      <c r="H34" s="31"/>
    </row>
    <row r="43" spans="1:23" ht="16.5" customHeight="1" x14ac:dyDescent="0.2"/>
    <row r="55" ht="16.5" customHeight="1" x14ac:dyDescent="0.2"/>
    <row r="57" ht="31.5" customHeight="1" x14ac:dyDescent="0.2"/>
  </sheetData>
  <mergeCells count="13">
    <mergeCell ref="Q2:W2"/>
    <mergeCell ref="Q3:W3"/>
    <mergeCell ref="A4:B4"/>
    <mergeCell ref="A23:P23"/>
    <mergeCell ref="A2:B2"/>
    <mergeCell ref="C2:D3"/>
    <mergeCell ref="E2:H2"/>
    <mergeCell ref="I2:L2"/>
    <mergeCell ref="M2:P2"/>
    <mergeCell ref="E3:H3"/>
    <mergeCell ref="I3:L3"/>
    <mergeCell ref="M3:P3"/>
    <mergeCell ref="A1:T1"/>
  </mergeCells>
  <pageMargins left="0.7" right="0.7" top="0.75" bottom="0.75" header="0.3" footer="0.3"/>
  <pageSetup scale="66" orientation="landscape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standard summary</vt:lpstr>
      <vt:lpstr>'standard summary'!Print_Area</vt:lpstr>
      <vt:lpstr>'standard summary'!Print_Titles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swartz_j</dc:creator>
  <cp:lastModifiedBy>jlcharlt</cp:lastModifiedBy>
  <cp:lastPrinted>2015-04-16T18:18:18Z</cp:lastPrinted>
  <dcterms:created xsi:type="dcterms:W3CDTF">2010-07-26T17:11:06Z</dcterms:created>
  <dcterms:modified xsi:type="dcterms:W3CDTF">2015-04-16T18:28:37Z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438365748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Margaret_B._Christian@omb.eop.gov</vt:lpwstr>
  </property>
  <property fmtid="{D5CDD505-2E9C-101B-9397-08002B2CF9AE}" pid="6" name="_AuthorEmailDisplayName">
    <vt:lpwstr>Davis-Christian, Margaret B.</vt:lpwstr>
  </property>
  <property fmtid="{D5CDD505-2E9C-101B-9397-08002B2CF9AE}" pid="7" name="_ReviewingToolsShownOnce">
    <vt:lpwstr/>
  </property>
</Properties>
</file>