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010" activeTab="0"/>
  </bookViews>
  <sheets>
    <sheet name="standard summary" sheetId="1" r:id="rId1"/>
  </sheets>
  <definedNames>
    <definedName name="_xlnm.Print_Area" localSheetId="0">'standard summary'!$A$1:$W$35</definedName>
    <definedName name="_xlnm.Print_Titles" localSheetId="0">'standard summary'!$A:$D</definedName>
  </definedNames>
  <calcPr fullCalcOnLoad="1"/>
</workbook>
</file>

<file path=xl/sharedStrings.xml><?xml version="1.0" encoding="utf-8"?>
<sst xmlns="http://schemas.openxmlformats.org/spreadsheetml/2006/main" count="144" uniqueCount="83">
  <si>
    <t>Contract Type Analysis</t>
  </si>
  <si>
    <t>Competition Analysis</t>
  </si>
  <si>
    <t>Obligations</t>
  </si>
  <si>
    <t>Fixed Price</t>
  </si>
  <si>
    <t xml:space="preserve">Cost 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</si>
  <si>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</si>
  <si>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</si>
  <si>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</si>
  <si>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</si>
  <si>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</si>
  <si>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</si>
  <si>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</si>
  <si>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</si>
  <si>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</si>
  <si>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</si>
  <si>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>B505</t>
  </si>
  <si>
    <t>COST BENEFIT ANALYSES</t>
  </si>
  <si>
    <t>R407</t>
  </si>
  <si>
    <t>PROGRAM EVALUATION SERVICES</t>
  </si>
  <si>
    <t>R707</t>
  </si>
  <si>
    <t>MGT SVCS/CONTRACT &amp; PROCUREMENT SUP</t>
  </si>
  <si>
    <t>R408</t>
  </si>
  <si>
    <t>PROGRAM MANAGEMENT/SUPPORT SERVICES</t>
  </si>
  <si>
    <t>D302</t>
  </si>
  <si>
    <t>ADP SYSTEMS DEVELOPMENT SERVICES</t>
  </si>
  <si>
    <t>D307</t>
  </si>
  <si>
    <t>AUTOMATED INFORMATION SYSTEM SVCS</t>
  </si>
  <si>
    <t>D310</t>
  </si>
  <si>
    <t>ADP BACKUP AND SECURITY SERVICES</t>
  </si>
  <si>
    <t>R406</t>
  </si>
  <si>
    <t>POLICY REVIEW/DEVELOPMENT SERVICES</t>
  </si>
  <si>
    <t>R409</t>
  </si>
  <si>
    <t>PROGRAM REVIEW/DEVELOPMENT SERVICES</t>
  </si>
  <si>
    <t>R497</t>
  </si>
  <si>
    <t>PERSONAL SERVICES CONTRACTS</t>
  </si>
  <si>
    <t>ADP ACQUISITION SUP SVCS</t>
  </si>
  <si>
    <t>D314</t>
  </si>
  <si>
    <t>SYSTEMS ENGINEERING SERVICES</t>
  </si>
  <si>
    <t>R414</t>
  </si>
  <si>
    <t>ENGINEERING AND TECHNICAL SERVICES</t>
  </si>
  <si>
    <t>R425</t>
  </si>
  <si>
    <t>R423</t>
  </si>
  <si>
    <t>INTELLIGENCE SERVICES</t>
  </si>
  <si>
    <t>% Total Obligations</t>
  </si>
  <si>
    <t>Appendix C: Standard Inventory Summary Format</t>
  </si>
  <si>
    <t>N/A</t>
  </si>
  <si>
    <t xml:space="preserve"> Special Interest Functions</t>
  </si>
  <si>
    <t>Biggest Percentage of Obligations</t>
  </si>
  <si>
    <t>Small Business Analysis</t>
  </si>
  <si>
    <t>Small Business</t>
  </si>
  <si>
    <t>HUBZone</t>
  </si>
  <si>
    <t>SDVOSB</t>
  </si>
  <si>
    <t>8(a) Program</t>
  </si>
  <si>
    <t>VOSB</t>
  </si>
  <si>
    <t>WOSB</t>
  </si>
  <si>
    <t>SDB</t>
  </si>
  <si>
    <t>R413</t>
  </si>
  <si>
    <t>SPECIFICATIONS DEVELOPMENT SERVICES</t>
  </si>
  <si>
    <t>Time of Obligation Analysis</t>
  </si>
  <si>
    <t>page 2</t>
  </si>
  <si>
    <t>(as % of PSC obligations)</t>
  </si>
  <si>
    <t>AR22</t>
  </si>
  <si>
    <t>AR33</t>
  </si>
  <si>
    <t>AR62</t>
  </si>
  <si>
    <t>V126</t>
  </si>
  <si>
    <t>AR11</t>
  </si>
  <si>
    <t>AR45</t>
  </si>
  <si>
    <t>D301</t>
  </si>
  <si>
    <t>R&amp;D SPACE SCIENCE &amp;APPL-A RES/EXPL</t>
  </si>
  <si>
    <t>SPACE FLIGHT (ADVANCED)</t>
  </si>
  <si>
    <t>R&amp;D-SPACE STATION - A RES/EXPL</t>
  </si>
  <si>
    <t>SPACE TRANSP &amp; LAUNCH</t>
  </si>
  <si>
    <t>R&amp;D - AERO&amp; SPACE TECH-B RES</t>
  </si>
  <si>
    <t>R&amp;D - MISSILE &amp; SPACE SYS - ADV DEV</t>
  </si>
  <si>
    <t>R&amp;D - SPACE TRACK DATA ACQ - OSPY DEV</t>
  </si>
  <si>
    <t>ADP FACILITY MANAGEMENT</t>
  </si>
  <si>
    <t>R&amp;D - OTHER SVC &amp; DEVELOP - ENG DEV</t>
  </si>
  <si>
    <t>AR21</t>
  </si>
  <si>
    <t>S216</t>
  </si>
  <si>
    <t>AR12</t>
  </si>
  <si>
    <t>SPACE-APPLIED RESEARCH</t>
  </si>
  <si>
    <t>M192</t>
  </si>
  <si>
    <t>OPERATIONS OF TEST BUILDINGS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</si>
</sst>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%"/>
  </numFmts>
  <fonts count="46"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9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horizontal="center" wrapText="1"/>
    </xf>
    <xf numFmtId="9" fontId="41" fillId="0" borderId="11" xfId="57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9" fontId="41" fillId="0" borderId="13" xfId="57" applyFont="1" applyBorder="1" applyAlignment="1">
      <alignment horizontal="center" wrapText="1"/>
    </xf>
    <xf numFmtId="9" fontId="41" fillId="0" borderId="12" xfId="57" applyFont="1" applyBorder="1" applyAlignment="1">
      <alignment horizontal="center" wrapText="1"/>
    </xf>
    <xf numFmtId="9" fontId="41" fillId="0" borderId="10" xfId="57" applyFont="1" applyFill="1" applyBorder="1" applyAlignment="1">
      <alignment horizontal="center" wrapText="1"/>
    </xf>
    <xf numFmtId="9" fontId="41" fillId="0" borderId="11" xfId="57" applyFont="1" applyFill="1" applyBorder="1" applyAlignment="1">
      <alignment horizontal="center" wrapText="1"/>
    </xf>
    <xf numFmtId="9" fontId="41" fillId="0" borderId="14" xfId="57" applyFont="1" applyFill="1" applyBorder="1" applyAlignment="1">
      <alignment horizontal="center" wrapText="1"/>
    </xf>
    <xf numFmtId="9" fontId="42" fillId="33" borderId="15" xfId="57" applyFont="1" applyFill="1" applyBorder="1" applyAlignment="1">
      <alignment/>
    </xf>
    <xf numFmtId="9" fontId="42" fillId="33" borderId="16" xfId="57" applyFont="1" applyFill="1" applyBorder="1" applyAlignment="1">
      <alignment/>
    </xf>
    <xf numFmtId="9" fontId="42" fillId="0" borderId="17" xfId="57" applyFont="1" applyBorder="1" applyAlignment="1">
      <alignment/>
    </xf>
    <xf numFmtId="9" fontId="42" fillId="0" borderId="18" xfId="57" applyFont="1" applyBorder="1" applyAlignment="1">
      <alignment/>
    </xf>
    <xf numFmtId="9" fontId="42" fillId="0" borderId="19" xfId="57" applyFont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42" fillId="33" borderId="16" xfId="0" applyNumberFormat="1" applyFont="1" applyFill="1" applyBorder="1" applyAlignment="1">
      <alignment/>
    </xf>
    <xf numFmtId="164" fontId="42" fillId="33" borderId="20" xfId="0" applyNumberFormat="1" applyFont="1" applyFill="1" applyBorder="1" applyAlignment="1">
      <alignment/>
    </xf>
    <xf numFmtId="0" fontId="41" fillId="0" borderId="17" xfId="0" applyFont="1" applyBorder="1" applyAlignment="1">
      <alignment/>
    </xf>
    <xf numFmtId="0" fontId="42" fillId="0" borderId="18" xfId="0" applyFont="1" applyBorder="1" applyAlignment="1">
      <alignment/>
    </xf>
    <xf numFmtId="164" fontId="42" fillId="0" borderId="18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9" fontId="42" fillId="33" borderId="21" xfId="57" applyFont="1" applyFill="1" applyBorder="1" applyAlignment="1">
      <alignment/>
    </xf>
    <xf numFmtId="9" fontId="42" fillId="33" borderId="20" xfId="57" applyFont="1" applyFill="1" applyBorder="1" applyAlignment="1">
      <alignment/>
    </xf>
    <xf numFmtId="9" fontId="42" fillId="33" borderId="22" xfId="57" applyFont="1" applyFill="1" applyBorder="1" applyAlignment="1">
      <alignment/>
    </xf>
    <xf numFmtId="9" fontId="42" fillId="33" borderId="23" xfId="57" applyFont="1" applyFill="1" applyBorder="1" applyAlignment="1">
      <alignment/>
    </xf>
    <xf numFmtId="9" fontId="42" fillId="33" borderId="24" xfId="57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42" fillId="33" borderId="25" xfId="57" applyFont="1" applyFill="1" applyBorder="1" applyAlignment="1">
      <alignment/>
    </xf>
    <xf numFmtId="9" fontId="41" fillId="0" borderId="11" xfId="57" applyFont="1" applyBorder="1" applyAlignment="1">
      <alignment horizontal="right" wrapText="1"/>
    </xf>
    <xf numFmtId="9" fontId="42" fillId="33" borderId="18" xfId="57" applyFont="1" applyFill="1" applyBorder="1" applyAlignment="1">
      <alignment horizontal="right"/>
    </xf>
    <xf numFmtId="9" fontId="42" fillId="0" borderId="11" xfId="57" applyFont="1" applyBorder="1" applyAlignment="1">
      <alignment horizontal="right"/>
    </xf>
    <xf numFmtId="9" fontId="42" fillId="0" borderId="13" xfId="57" applyFont="1" applyBorder="1" applyAlignment="1">
      <alignment horizontal="right"/>
    </xf>
    <xf numFmtId="0" fontId="0" fillId="0" borderId="0" xfId="0" applyAlignment="1">
      <alignment horizontal="right"/>
    </xf>
    <xf numFmtId="9" fontId="41" fillId="0" borderId="14" xfId="57" applyFont="1" applyBorder="1" applyAlignment="1">
      <alignment horizontal="right" wrapText="1"/>
    </xf>
    <xf numFmtId="9" fontId="42" fillId="33" borderId="19" xfId="57" applyFont="1" applyFill="1" applyBorder="1" applyAlignment="1">
      <alignment horizontal="right"/>
    </xf>
    <xf numFmtId="9" fontId="42" fillId="0" borderId="12" xfId="57" applyFont="1" applyBorder="1" applyAlignment="1">
      <alignment horizontal="right"/>
    </xf>
    <xf numFmtId="9" fontId="41" fillId="0" borderId="10" xfId="57" applyFont="1" applyBorder="1" applyAlignment="1">
      <alignment horizontal="right" wrapText="1"/>
    </xf>
    <xf numFmtId="9" fontId="42" fillId="33" borderId="17" xfId="57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9" fontId="0" fillId="0" borderId="11" xfId="57" applyFont="1" applyFill="1" applyBorder="1" applyAlignment="1">
      <alignment/>
    </xf>
    <xf numFmtId="9" fontId="0" fillId="0" borderId="14" xfId="57" applyFont="1" applyFill="1" applyBorder="1" applyAlignment="1">
      <alignment/>
    </xf>
    <xf numFmtId="9" fontId="42" fillId="0" borderId="10" xfId="57" applyFont="1" applyFill="1" applyBorder="1" applyAlignment="1">
      <alignment/>
    </xf>
    <xf numFmtId="0" fontId="0" fillId="0" borderId="0" xfId="0" applyFill="1" applyAlignment="1">
      <alignment/>
    </xf>
    <xf numFmtId="9" fontId="42" fillId="0" borderId="10" xfId="57" applyNumberFormat="1" applyFont="1" applyFill="1" applyBorder="1" applyAlignment="1">
      <alignment/>
    </xf>
    <xf numFmtId="164" fontId="42" fillId="0" borderId="26" xfId="0" applyNumberFormat="1" applyFont="1" applyFill="1" applyBorder="1" applyAlignment="1">
      <alignment/>
    </xf>
    <xf numFmtId="10" fontId="42" fillId="0" borderId="14" xfId="57" applyNumberFormat="1" applyFont="1" applyFill="1" applyBorder="1" applyAlignment="1">
      <alignment/>
    </xf>
    <xf numFmtId="9" fontId="42" fillId="0" borderId="0" xfId="57" applyFont="1" applyFill="1" applyAlignment="1">
      <alignment horizontal="right"/>
    </xf>
    <xf numFmtId="10" fontId="42" fillId="0" borderId="13" xfId="57" applyNumberFormat="1" applyFont="1" applyFill="1" applyBorder="1" applyAlignment="1">
      <alignment horizontal="right"/>
    </xf>
    <xf numFmtId="9" fontId="42" fillId="0" borderId="11" xfId="57" applyFont="1" applyFill="1" applyBorder="1" applyAlignment="1">
      <alignment horizontal="right"/>
    </xf>
    <xf numFmtId="10" fontId="42" fillId="0" borderId="11" xfId="57" applyNumberFormat="1" applyFont="1" applyFill="1" applyBorder="1" applyAlignment="1">
      <alignment horizontal="right"/>
    </xf>
    <xf numFmtId="9" fontId="42" fillId="0" borderId="10" xfId="57" applyFont="1" applyFill="1" applyBorder="1" applyAlignment="1">
      <alignment horizontal="right"/>
    </xf>
    <xf numFmtId="9" fontId="42" fillId="0" borderId="14" xfId="57" applyFont="1" applyFill="1" applyBorder="1" applyAlignment="1">
      <alignment horizontal="right"/>
    </xf>
    <xf numFmtId="10" fontId="42" fillId="0" borderId="10" xfId="57" applyNumberFormat="1" applyFont="1" applyFill="1" applyBorder="1" applyAlignment="1">
      <alignment horizontal="right"/>
    </xf>
    <xf numFmtId="10" fontId="42" fillId="0" borderId="14" xfId="57" applyNumberFormat="1" applyFont="1" applyFill="1" applyBorder="1" applyAlignment="1">
      <alignment horizontal="right"/>
    </xf>
    <xf numFmtId="164" fontId="42" fillId="0" borderId="13" xfId="0" applyNumberFormat="1" applyFont="1" applyFill="1" applyBorder="1" applyAlignment="1">
      <alignment/>
    </xf>
    <xf numFmtId="10" fontId="42" fillId="0" borderId="0" xfId="0" applyNumberFormat="1" applyFont="1" applyFill="1" applyAlignment="1">
      <alignment horizontal="right"/>
    </xf>
    <xf numFmtId="9" fontId="42" fillId="0" borderId="12" xfId="57" applyFont="1" applyFill="1" applyBorder="1" applyAlignment="1">
      <alignment horizontal="right"/>
    </xf>
    <xf numFmtId="10" fontId="42" fillId="0" borderId="10" xfId="57" applyNumberFormat="1" applyFont="1" applyFill="1" applyBorder="1" applyAlignment="1">
      <alignment/>
    </xf>
    <xf numFmtId="10" fontId="42" fillId="0" borderId="11" xfId="57" applyNumberFormat="1" applyFont="1" applyFill="1" applyBorder="1" applyAlignment="1">
      <alignment/>
    </xf>
    <xf numFmtId="9" fontId="42" fillId="0" borderId="14" xfId="57" applyFont="1" applyFill="1" applyBorder="1" applyAlignment="1">
      <alignment/>
    </xf>
    <xf numFmtId="9" fontId="42" fillId="0" borderId="11" xfId="57" applyFont="1" applyFill="1" applyBorder="1" applyAlignment="1">
      <alignment/>
    </xf>
    <xf numFmtId="164" fontId="42" fillId="0" borderId="11" xfId="0" applyNumberFormat="1" applyFont="1" applyFill="1" applyBorder="1" applyAlignment="1">
      <alignment/>
    </xf>
    <xf numFmtId="10" fontId="42" fillId="0" borderId="27" xfId="0" applyNumberFormat="1" applyFont="1" applyFill="1" applyBorder="1" applyAlignment="1">
      <alignment/>
    </xf>
    <xf numFmtId="10" fontId="42" fillId="0" borderId="0" xfId="57" applyNumberFormat="1" applyFont="1" applyFill="1" applyBorder="1" applyAlignment="1">
      <alignment horizontal="right"/>
    </xf>
    <xf numFmtId="9" fontId="42" fillId="0" borderId="0" xfId="57" applyFont="1" applyFill="1" applyBorder="1" applyAlignment="1">
      <alignment horizontal="right"/>
    </xf>
    <xf numFmtId="10" fontId="42" fillId="0" borderId="28" xfId="57" applyNumberFormat="1" applyFont="1" applyFill="1" applyBorder="1" applyAlignment="1">
      <alignment/>
    </xf>
    <xf numFmtId="9" fontId="42" fillId="0" borderId="27" xfId="57" applyFont="1" applyFill="1" applyBorder="1" applyAlignment="1">
      <alignment/>
    </xf>
    <xf numFmtId="10" fontId="42" fillId="0" borderId="27" xfId="57" applyNumberFormat="1" applyFont="1" applyFill="1" applyBorder="1" applyAlignment="1">
      <alignment/>
    </xf>
    <xf numFmtId="10" fontId="42" fillId="0" borderId="29" xfId="57" applyNumberFormat="1" applyFont="1" applyFill="1" applyBorder="1" applyAlignment="1">
      <alignment/>
    </xf>
    <xf numFmtId="9" fontId="42" fillId="0" borderId="30" xfId="57" applyFont="1" applyFill="1" applyBorder="1" applyAlignment="1">
      <alignment horizontal="right"/>
    </xf>
    <xf numFmtId="9" fontId="42" fillId="0" borderId="29" xfId="57" applyFont="1" applyFill="1" applyBorder="1" applyAlignment="1">
      <alignment horizontal="right"/>
    </xf>
    <xf numFmtId="10" fontId="42" fillId="0" borderId="29" xfId="57" applyNumberFormat="1" applyFont="1" applyFill="1" applyBorder="1" applyAlignment="1">
      <alignment horizontal="right"/>
    </xf>
    <xf numFmtId="9" fontId="42" fillId="0" borderId="13" xfId="57" applyFont="1" applyFill="1" applyBorder="1" applyAlignment="1">
      <alignment horizontal="right"/>
    </xf>
    <xf numFmtId="9" fontId="42" fillId="0" borderId="29" xfId="57" applyFont="1" applyFill="1" applyBorder="1" applyAlignment="1">
      <alignment/>
    </xf>
    <xf numFmtId="9" fontId="42" fillId="0" borderId="30" xfId="57" applyFont="1" applyFill="1" applyBorder="1" applyAlignment="1">
      <alignment/>
    </xf>
    <xf numFmtId="165" fontId="42" fillId="0" borderId="29" xfId="57" applyNumberFormat="1" applyFont="1" applyFill="1" applyBorder="1" applyAlignment="1">
      <alignment/>
    </xf>
    <xf numFmtId="10" fontId="42" fillId="0" borderId="30" xfId="57" applyNumberFormat="1" applyFont="1" applyFill="1" applyBorder="1" applyAlignment="1">
      <alignment/>
    </xf>
    <xf numFmtId="10" fontId="42" fillId="0" borderId="12" xfId="57" applyNumberFormat="1" applyFont="1" applyFill="1" applyBorder="1" applyAlignment="1">
      <alignment horizontal="right"/>
    </xf>
    <xf numFmtId="10" fontId="42" fillId="0" borderId="26" xfId="57" applyNumberFormat="1" applyFont="1" applyFill="1" applyBorder="1" applyAlignment="1">
      <alignment horizontal="right"/>
    </xf>
    <xf numFmtId="9" fontId="42" fillId="0" borderId="26" xfId="57" applyFont="1" applyFill="1" applyBorder="1" applyAlignment="1">
      <alignment horizontal="right"/>
    </xf>
    <xf numFmtId="6" fontId="42" fillId="0" borderId="11" xfId="0" applyNumberFormat="1" applyFont="1" applyFill="1" applyBorder="1" applyAlignment="1">
      <alignment/>
    </xf>
    <xf numFmtId="9" fontId="42" fillId="0" borderId="27" xfId="0" applyNumberFormat="1" applyFont="1" applyFill="1" applyBorder="1" applyAlignment="1">
      <alignment/>
    </xf>
    <xf numFmtId="164" fontId="42" fillId="0" borderId="11" xfId="44" applyNumberFormat="1" applyFont="1" applyFill="1" applyBorder="1" applyAlignment="1">
      <alignment/>
    </xf>
    <xf numFmtId="0" fontId="42" fillId="0" borderId="31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164" fontId="42" fillId="0" borderId="32" xfId="0" applyNumberFormat="1" applyFont="1" applyFill="1" applyBorder="1" applyAlignment="1">
      <alignment/>
    </xf>
    <xf numFmtId="10" fontId="42" fillId="0" borderId="24" xfId="57" applyNumberFormat="1" applyFont="1" applyFill="1" applyBorder="1" applyAlignment="1">
      <alignment/>
    </xf>
    <xf numFmtId="10" fontId="42" fillId="0" borderId="33" xfId="57" applyNumberFormat="1" applyFont="1" applyFill="1" applyBorder="1" applyAlignment="1">
      <alignment/>
    </xf>
    <xf numFmtId="9" fontId="42" fillId="0" borderId="23" xfId="57" applyFont="1" applyFill="1" applyBorder="1" applyAlignment="1">
      <alignment/>
    </xf>
    <xf numFmtId="10" fontId="42" fillId="0" borderId="23" xfId="57" applyNumberFormat="1" applyFont="1" applyFill="1" applyBorder="1" applyAlignment="1">
      <alignment/>
    </xf>
    <xf numFmtId="9" fontId="42" fillId="0" borderId="34" xfId="57" applyFont="1" applyFill="1" applyBorder="1" applyAlignment="1">
      <alignment/>
    </xf>
    <xf numFmtId="10" fontId="42" fillId="0" borderId="34" xfId="57" applyNumberFormat="1" applyFont="1" applyFill="1" applyBorder="1" applyAlignment="1">
      <alignment/>
    </xf>
    <xf numFmtId="10" fontId="42" fillId="0" borderId="22" xfId="57" applyNumberFormat="1" applyFont="1" applyFill="1" applyBorder="1" applyAlignment="1">
      <alignment/>
    </xf>
    <xf numFmtId="0" fontId="42" fillId="0" borderId="22" xfId="0" applyFont="1" applyFill="1" applyBorder="1" applyAlignment="1">
      <alignment/>
    </xf>
    <xf numFmtId="6" fontId="42" fillId="0" borderId="0" xfId="0" applyNumberFormat="1" applyFont="1" applyFill="1" applyAlignment="1">
      <alignment/>
    </xf>
    <xf numFmtId="10" fontId="42" fillId="0" borderId="35" xfId="57" applyNumberFormat="1" applyFont="1" applyFill="1" applyBorder="1" applyAlignment="1">
      <alignment/>
    </xf>
    <xf numFmtId="9" fontId="42" fillId="0" borderId="31" xfId="57" applyFont="1" applyFill="1" applyBorder="1" applyAlignment="1">
      <alignment/>
    </xf>
    <xf numFmtId="9" fontId="42" fillId="0" borderId="36" xfId="57" applyFont="1" applyFill="1" applyBorder="1" applyAlignment="1">
      <alignment/>
    </xf>
    <xf numFmtId="9" fontId="42" fillId="0" borderId="35" xfId="57" applyFont="1" applyFill="1" applyBorder="1" applyAlignment="1">
      <alignment/>
    </xf>
    <xf numFmtId="10" fontId="42" fillId="0" borderId="31" xfId="57" applyNumberFormat="1" applyFont="1" applyFill="1" applyBorder="1" applyAlignment="1">
      <alignment/>
    </xf>
    <xf numFmtId="10" fontId="42" fillId="0" borderId="36" xfId="57" applyNumberFormat="1" applyFont="1" applyFill="1" applyBorder="1" applyAlignment="1">
      <alignment/>
    </xf>
    <xf numFmtId="9" fontId="42" fillId="0" borderId="13" xfId="57" applyFont="1" applyFill="1" applyBorder="1" applyAlignment="1">
      <alignment/>
    </xf>
    <xf numFmtId="9" fontId="42" fillId="0" borderId="12" xfId="57" applyFont="1" applyFill="1" applyBorder="1" applyAlignment="1">
      <alignment/>
    </xf>
    <xf numFmtId="9" fontId="42" fillId="0" borderId="37" xfId="57" applyFont="1" applyFill="1" applyBorder="1" applyAlignment="1">
      <alignment/>
    </xf>
    <xf numFmtId="9" fontId="42" fillId="0" borderId="38" xfId="57" applyFont="1" applyFill="1" applyBorder="1" applyAlignment="1">
      <alignment/>
    </xf>
    <xf numFmtId="10" fontId="0" fillId="0" borderId="11" xfId="57" applyNumberFormat="1" applyFont="1" applyFill="1" applyBorder="1" applyAlignment="1">
      <alignment/>
    </xf>
    <xf numFmtId="10" fontId="0" fillId="0" borderId="14" xfId="57" applyNumberFormat="1" applyFont="1" applyFill="1" applyBorder="1" applyAlignment="1">
      <alignment/>
    </xf>
    <xf numFmtId="10" fontId="42" fillId="0" borderId="13" xfId="57" applyNumberFormat="1" applyFont="1" applyFill="1" applyBorder="1" applyAlignment="1">
      <alignment/>
    </xf>
    <xf numFmtId="10" fontId="42" fillId="0" borderId="12" xfId="57" applyNumberFormat="1" applyFont="1" applyFill="1" applyBorder="1" applyAlignment="1">
      <alignment/>
    </xf>
    <xf numFmtId="10" fontId="42" fillId="0" borderId="39" xfId="57" applyNumberFormat="1" applyFont="1" applyFill="1" applyBorder="1" applyAlignment="1">
      <alignment/>
    </xf>
    <xf numFmtId="166" fontId="42" fillId="0" borderId="11" xfId="57" applyNumberFormat="1" applyFont="1" applyFill="1" applyBorder="1" applyAlignment="1">
      <alignment/>
    </xf>
    <xf numFmtId="164" fontId="42" fillId="0" borderId="23" xfId="44" applyNumberFormat="1" applyFont="1" applyFill="1" applyBorder="1" applyAlignment="1">
      <alignment/>
    </xf>
    <xf numFmtId="42" fontId="42" fillId="0" borderId="11" xfId="44" applyNumberFormat="1" applyFont="1" applyFill="1" applyBorder="1" applyAlignment="1">
      <alignment/>
    </xf>
    <xf numFmtId="164" fontId="42" fillId="0" borderId="37" xfId="0" applyNumberFormat="1" applyFont="1" applyFill="1" applyBorder="1" applyAlignment="1">
      <alignment/>
    </xf>
    <xf numFmtId="10" fontId="42" fillId="0" borderId="40" xfId="57" applyNumberFormat="1" applyFont="1" applyFill="1" applyBorder="1" applyAlignment="1">
      <alignment/>
    </xf>
    <xf numFmtId="10" fontId="42" fillId="0" borderId="11" xfId="0" applyNumberFormat="1" applyFont="1" applyFill="1" applyBorder="1" applyAlignment="1">
      <alignment horizontal="right"/>
    </xf>
    <xf numFmtId="10" fontId="42" fillId="0" borderId="26" xfId="57" applyNumberFormat="1" applyFont="1" applyFill="1" applyBorder="1" applyAlignment="1">
      <alignment/>
    </xf>
    <xf numFmtId="10" fontId="42" fillId="0" borderId="14" xfId="0" applyNumberFormat="1" applyFont="1" applyFill="1" applyBorder="1" applyAlignment="1">
      <alignment horizontal="right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9" fontId="41" fillId="0" borderId="10" xfId="57" applyFont="1" applyBorder="1" applyAlignment="1">
      <alignment horizontal="center"/>
    </xf>
    <xf numFmtId="9" fontId="41" fillId="0" borderId="11" xfId="57" applyFont="1" applyBorder="1" applyAlignment="1">
      <alignment horizontal="center"/>
    </xf>
    <xf numFmtId="9" fontId="41" fillId="0" borderId="14" xfId="57" applyFont="1" applyBorder="1" applyAlignment="1">
      <alignment horizontal="center"/>
    </xf>
    <xf numFmtId="0" fontId="41" fillId="0" borderId="30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164" fontId="41" fillId="0" borderId="30" xfId="0" applyNumberFormat="1" applyFont="1" applyFill="1" applyBorder="1" applyAlignment="1">
      <alignment horizontal="left"/>
    </xf>
    <xf numFmtId="164" fontId="41" fillId="0" borderId="26" xfId="0" applyNumberFormat="1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5" fillId="35" borderId="41" xfId="0" applyFont="1" applyFill="1" applyBorder="1" applyAlignment="1">
      <alignment horizontal="left"/>
    </xf>
    <xf numFmtId="0" fontId="45" fillId="35" borderId="42" xfId="0" applyFont="1" applyFill="1" applyBorder="1" applyAlignment="1">
      <alignment horizontal="left"/>
    </xf>
    <xf numFmtId="0" fontId="41" fillId="0" borderId="4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9" fontId="41" fillId="0" borderId="17" xfId="57" applyFont="1" applyBorder="1" applyAlignment="1">
      <alignment horizontal="center"/>
    </xf>
    <xf numFmtId="9" fontId="41" fillId="0" borderId="18" xfId="57" applyFont="1" applyBorder="1" applyAlignment="1">
      <alignment horizontal="center"/>
    </xf>
    <xf numFmtId="9" fontId="41" fillId="0" borderId="19" xfId="57" applyFont="1" applyBorder="1" applyAlignment="1">
      <alignment horizontal="center"/>
    </xf>
    <xf numFmtId="9" fontId="41" fillId="0" borderId="42" xfId="57" applyFont="1" applyBorder="1" applyAlignment="1">
      <alignment horizontal="center"/>
    </xf>
    <xf numFmtId="9" fontId="41" fillId="0" borderId="45" xfId="57" applyFont="1" applyBorder="1" applyAlignment="1">
      <alignment horizontal="center"/>
    </xf>
    <xf numFmtId="9" fontId="41" fillId="0" borderId="13" xfId="57" applyFont="1" applyBorder="1" applyAlignment="1">
      <alignment horizontal="center"/>
    </xf>
    <xf numFmtId="9" fontId="41" fillId="0" borderId="12" xfId="57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SheetLayoutView="100" zoomScalePageLayoutView="0" workbookViewId="0" topLeftCell="B7">
      <selection activeCell="F40" sqref="F40"/>
    </sheetView>
  </sheetViews>
  <sheetFormatPr defaultColWidth="9.140625" defaultRowHeight="12.75"/>
  <cols>
    <col min="2" max="2" width="40.421875" style="0" bestFit="1" customWidth="1"/>
    <col min="3" max="3" width="13.421875" style="0" bestFit="1" customWidth="1"/>
    <col min="4" max="4" width="7.00390625" style="0" bestFit="1" customWidth="1"/>
    <col min="5" max="5" width="7.28125" style="37" bestFit="1" customWidth="1"/>
    <col min="6" max="6" width="8.00390625" style="37" bestFit="1" customWidth="1"/>
    <col min="7" max="7" width="7.28125" style="37" bestFit="1" customWidth="1"/>
    <col min="8" max="8" width="7.00390625" style="37" bestFit="1" customWidth="1"/>
    <col min="9" max="9" width="7.8515625" style="0" customWidth="1"/>
    <col min="10" max="10" width="8.28125" style="0" bestFit="1" customWidth="1"/>
    <col min="11" max="11" width="8.7109375" style="0" bestFit="1" customWidth="1"/>
    <col min="12" max="12" width="5.421875" style="0" bestFit="1" customWidth="1"/>
    <col min="13" max="13" width="7.00390625" style="0" bestFit="1" customWidth="1"/>
    <col min="14" max="15" width="9.140625" style="0" customWidth="1"/>
    <col min="16" max="16" width="8.28125" style="0" customWidth="1"/>
  </cols>
  <sheetData>
    <row r="1" spans="1:17" ht="21" thickBot="1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t="s">
        <v>59</v>
      </c>
    </row>
    <row r="2" spans="1:23" ht="18.75">
      <c r="A2" s="137"/>
      <c r="B2" s="138"/>
      <c r="C2" s="139"/>
      <c r="D2" s="139"/>
      <c r="E2" s="141" t="s">
        <v>0</v>
      </c>
      <c r="F2" s="142"/>
      <c r="G2" s="142"/>
      <c r="H2" s="143"/>
      <c r="I2" s="144" t="s">
        <v>1</v>
      </c>
      <c r="J2" s="142"/>
      <c r="K2" s="142"/>
      <c r="L2" s="145"/>
      <c r="M2" s="141" t="s">
        <v>58</v>
      </c>
      <c r="N2" s="142"/>
      <c r="O2" s="142"/>
      <c r="P2" s="143"/>
      <c r="Q2" s="126" t="s">
        <v>48</v>
      </c>
      <c r="R2" s="127"/>
      <c r="S2" s="127"/>
      <c r="T2" s="127"/>
      <c r="U2" s="127"/>
      <c r="V2" s="127"/>
      <c r="W2" s="128"/>
    </row>
    <row r="3" spans="1:23" ht="12.75">
      <c r="A3" s="1"/>
      <c r="B3" s="2"/>
      <c r="C3" s="140"/>
      <c r="D3" s="140"/>
      <c r="E3" s="129" t="s">
        <v>60</v>
      </c>
      <c r="F3" s="130"/>
      <c r="G3" s="130"/>
      <c r="H3" s="131"/>
      <c r="I3" s="146" t="s">
        <v>60</v>
      </c>
      <c r="J3" s="130"/>
      <c r="K3" s="130"/>
      <c r="L3" s="147"/>
      <c r="M3" s="129" t="s">
        <v>60</v>
      </c>
      <c r="N3" s="130"/>
      <c r="O3" s="130"/>
      <c r="P3" s="131"/>
      <c r="Q3" s="129" t="s">
        <v>60</v>
      </c>
      <c r="R3" s="130"/>
      <c r="S3" s="130"/>
      <c r="T3" s="130"/>
      <c r="U3" s="130"/>
      <c r="V3" s="130"/>
      <c r="W3" s="131"/>
    </row>
    <row r="4" spans="1:23" ht="60.75" thickBot="1">
      <c r="A4" s="132"/>
      <c r="B4" s="133"/>
      <c r="C4" s="3" t="s">
        <v>2</v>
      </c>
      <c r="D4" s="5" t="s">
        <v>43</v>
      </c>
      <c r="E4" s="41" t="s">
        <v>3</v>
      </c>
      <c r="F4" s="33" t="s">
        <v>4</v>
      </c>
      <c r="G4" s="33" t="s">
        <v>5</v>
      </c>
      <c r="H4" s="38" t="s">
        <v>6</v>
      </c>
      <c r="I4" s="6" t="s">
        <v>7</v>
      </c>
      <c r="J4" s="4" t="s">
        <v>8</v>
      </c>
      <c r="K4" s="4" t="s">
        <v>9</v>
      </c>
      <c r="L4" s="7" t="s">
        <v>10</v>
      </c>
      <c r="M4" s="8" t="s">
        <v>11</v>
      </c>
      <c r="N4" s="9" t="s">
        <v>12</v>
      </c>
      <c r="O4" s="9" t="s">
        <v>13</v>
      </c>
      <c r="P4" s="10" t="s">
        <v>14</v>
      </c>
      <c r="Q4" s="8" t="s">
        <v>49</v>
      </c>
      <c r="R4" s="9" t="s">
        <v>55</v>
      </c>
      <c r="S4" s="9" t="s">
        <v>52</v>
      </c>
      <c r="T4" s="9" t="s">
        <v>53</v>
      </c>
      <c r="U4" s="9" t="s">
        <v>51</v>
      </c>
      <c r="V4" s="9" t="s">
        <v>50</v>
      </c>
      <c r="W4" s="10" t="s">
        <v>54</v>
      </c>
    </row>
    <row r="5" spans="1:23" ht="13.5" thickBot="1">
      <c r="A5" s="16"/>
      <c r="B5" s="17"/>
      <c r="C5" s="18"/>
      <c r="D5" s="19"/>
      <c r="E5" s="42"/>
      <c r="F5" s="34"/>
      <c r="G5" s="34"/>
      <c r="H5" s="39"/>
      <c r="I5" s="24"/>
      <c r="J5" s="12"/>
      <c r="K5" s="12"/>
      <c r="L5" s="25"/>
      <c r="M5" s="11"/>
      <c r="N5" s="12"/>
      <c r="O5" s="12"/>
      <c r="P5" s="32"/>
      <c r="Q5" s="26"/>
      <c r="R5" s="27"/>
      <c r="S5" s="27"/>
      <c r="T5" s="27"/>
      <c r="U5" s="27"/>
      <c r="V5" s="27"/>
      <c r="W5" s="28"/>
    </row>
    <row r="6" spans="1:23" ht="12.75">
      <c r="A6" s="20" t="s">
        <v>46</v>
      </c>
      <c r="B6" s="21"/>
      <c r="C6" s="22"/>
      <c r="D6" s="23"/>
      <c r="E6" s="36"/>
      <c r="F6" s="35"/>
      <c r="G6" s="35"/>
      <c r="H6" s="40"/>
      <c r="I6" s="13"/>
      <c r="J6" s="14"/>
      <c r="K6" s="14"/>
      <c r="L6" s="15"/>
      <c r="M6" s="13"/>
      <c r="N6" s="14"/>
      <c r="O6" s="14"/>
      <c r="P6" s="15"/>
      <c r="Q6" s="29"/>
      <c r="R6" s="30"/>
      <c r="S6" s="30"/>
      <c r="T6" s="30"/>
      <c r="U6" s="30"/>
      <c r="V6" s="30"/>
      <c r="W6" s="31"/>
    </row>
    <row r="7" spans="1:23" ht="12.75">
      <c r="A7" s="45" t="s">
        <v>15</v>
      </c>
      <c r="B7" s="46" t="s">
        <v>16</v>
      </c>
      <c r="C7" s="52">
        <v>0</v>
      </c>
      <c r="D7" s="53">
        <f aca="true" t="shared" si="0" ref="D7:D23">C7/14053776188</f>
        <v>0</v>
      </c>
      <c r="E7" s="54" t="s">
        <v>45</v>
      </c>
      <c r="F7" s="55" t="s">
        <v>45</v>
      </c>
      <c r="G7" s="56" t="s">
        <v>45</v>
      </c>
      <c r="H7" s="57" t="s">
        <v>45</v>
      </c>
      <c r="I7" s="58" t="s">
        <v>45</v>
      </c>
      <c r="J7" s="56" t="s">
        <v>45</v>
      </c>
      <c r="K7" s="56" t="s">
        <v>45</v>
      </c>
      <c r="L7" s="59" t="s">
        <v>45</v>
      </c>
      <c r="M7" s="60" t="s">
        <v>45</v>
      </c>
      <c r="N7" s="57" t="s">
        <v>45</v>
      </c>
      <c r="O7" s="57" t="s">
        <v>45</v>
      </c>
      <c r="P7" s="61" t="s">
        <v>45</v>
      </c>
      <c r="Q7" s="58" t="s">
        <v>45</v>
      </c>
      <c r="R7" s="56" t="s">
        <v>45</v>
      </c>
      <c r="S7" s="56" t="s">
        <v>45</v>
      </c>
      <c r="T7" s="56" t="s">
        <v>45</v>
      </c>
      <c r="U7" s="56" t="s">
        <v>45</v>
      </c>
      <c r="V7" s="56" t="s">
        <v>45</v>
      </c>
      <c r="W7" s="59" t="s">
        <v>45</v>
      </c>
    </row>
    <row r="8" spans="1:23" ht="12.75">
      <c r="A8" s="45" t="s">
        <v>23</v>
      </c>
      <c r="B8" s="46" t="s">
        <v>24</v>
      </c>
      <c r="C8" s="62">
        <v>23319044</v>
      </c>
      <c r="D8" s="53">
        <f t="shared" si="0"/>
        <v>0.0016592724751025472</v>
      </c>
      <c r="E8" s="57">
        <v>0.5691</v>
      </c>
      <c r="F8" s="63">
        <v>0.4309</v>
      </c>
      <c r="G8" s="56">
        <v>0</v>
      </c>
      <c r="H8" s="64">
        <v>0</v>
      </c>
      <c r="I8" s="65">
        <v>0.8313</v>
      </c>
      <c r="J8" s="66">
        <v>0.0106</v>
      </c>
      <c r="K8" s="66">
        <v>0.1582</v>
      </c>
      <c r="L8" s="67">
        <v>0</v>
      </c>
      <c r="M8" s="65">
        <v>0.2918</v>
      </c>
      <c r="N8" s="66">
        <v>0.2863</v>
      </c>
      <c r="O8" s="66">
        <v>0.2573</v>
      </c>
      <c r="P8" s="53">
        <v>0.1646</v>
      </c>
      <c r="Q8" s="65">
        <v>0.2807</v>
      </c>
      <c r="R8" s="66">
        <v>0.2554</v>
      </c>
      <c r="S8" s="66">
        <v>0.2554</v>
      </c>
      <c r="T8" s="68">
        <v>0</v>
      </c>
      <c r="U8" s="68">
        <v>0</v>
      </c>
      <c r="V8" s="68">
        <v>0</v>
      </c>
      <c r="W8" s="53">
        <v>0.0438</v>
      </c>
    </row>
    <row r="9" spans="1:23" ht="12.75">
      <c r="A9" s="45" t="s">
        <v>25</v>
      </c>
      <c r="B9" s="46" t="s">
        <v>26</v>
      </c>
      <c r="C9" s="69">
        <v>182018288</v>
      </c>
      <c r="D9" s="70">
        <f t="shared" si="0"/>
        <v>0.01295155732986688</v>
      </c>
      <c r="E9" s="71">
        <v>0.316</v>
      </c>
      <c r="F9" s="57">
        <v>0.684</v>
      </c>
      <c r="G9" s="57">
        <v>0</v>
      </c>
      <c r="H9" s="72">
        <v>0</v>
      </c>
      <c r="I9" s="73">
        <v>0.9931</v>
      </c>
      <c r="J9" s="66">
        <v>0.0022</v>
      </c>
      <c r="K9" s="66">
        <v>0.0047</v>
      </c>
      <c r="L9" s="74">
        <v>0</v>
      </c>
      <c r="M9" s="73">
        <v>0.2084</v>
      </c>
      <c r="N9" s="66">
        <v>0.3551</v>
      </c>
      <c r="O9" s="66">
        <v>0.2495</v>
      </c>
      <c r="P9" s="75">
        <v>0.187</v>
      </c>
      <c r="Q9" s="65">
        <v>0.4082</v>
      </c>
      <c r="R9" s="66">
        <v>0.0115</v>
      </c>
      <c r="S9" s="66">
        <v>0.0115</v>
      </c>
      <c r="T9" s="66">
        <v>0.016</v>
      </c>
      <c r="U9" s="66">
        <v>0.016</v>
      </c>
      <c r="V9" s="68">
        <v>0</v>
      </c>
      <c r="W9" s="53">
        <v>0.0019</v>
      </c>
    </row>
    <row r="10" spans="1:23" ht="12.75">
      <c r="A10" s="45" t="s">
        <v>27</v>
      </c>
      <c r="B10" s="46" t="s">
        <v>28</v>
      </c>
      <c r="C10" s="69">
        <v>0</v>
      </c>
      <c r="D10" s="124">
        <f t="shared" si="0"/>
        <v>0</v>
      </c>
      <c r="E10" s="123" t="s">
        <v>45</v>
      </c>
      <c r="F10" s="55" t="s">
        <v>45</v>
      </c>
      <c r="G10" s="57" t="s">
        <v>45</v>
      </c>
      <c r="H10" s="64" t="s">
        <v>45</v>
      </c>
      <c r="I10" s="77" t="s">
        <v>45</v>
      </c>
      <c r="J10" s="56" t="s">
        <v>45</v>
      </c>
      <c r="K10" s="56" t="s">
        <v>45</v>
      </c>
      <c r="L10" s="78" t="s">
        <v>45</v>
      </c>
      <c r="M10" s="77" t="s">
        <v>45</v>
      </c>
      <c r="N10" s="57" t="s">
        <v>45</v>
      </c>
      <c r="O10" s="56" t="s">
        <v>45</v>
      </c>
      <c r="P10" s="79" t="s">
        <v>45</v>
      </c>
      <c r="Q10" s="58" t="s">
        <v>45</v>
      </c>
      <c r="R10" s="56" t="s">
        <v>45</v>
      </c>
      <c r="S10" s="56" t="s">
        <v>45</v>
      </c>
      <c r="T10" s="56" t="s">
        <v>45</v>
      </c>
      <c r="U10" s="56" t="s">
        <v>45</v>
      </c>
      <c r="V10" s="56" t="s">
        <v>45</v>
      </c>
      <c r="W10" s="59" t="s">
        <v>45</v>
      </c>
    </row>
    <row r="11" spans="1:23" ht="12.75">
      <c r="A11" s="45" t="s">
        <v>36</v>
      </c>
      <c r="B11" s="46" t="s">
        <v>35</v>
      </c>
      <c r="C11" s="69">
        <v>152176</v>
      </c>
      <c r="D11" s="76">
        <f t="shared" si="0"/>
        <v>1.082812177768545E-05</v>
      </c>
      <c r="E11" s="80">
        <v>1</v>
      </c>
      <c r="F11" s="56">
        <v>0</v>
      </c>
      <c r="G11" s="56">
        <v>0</v>
      </c>
      <c r="H11" s="64">
        <v>0</v>
      </c>
      <c r="I11" s="73">
        <v>0</v>
      </c>
      <c r="J11" s="66">
        <v>1</v>
      </c>
      <c r="K11" s="68">
        <v>0</v>
      </c>
      <c r="L11" s="81">
        <v>0</v>
      </c>
      <c r="M11" s="82">
        <v>0</v>
      </c>
      <c r="N11" s="66">
        <v>0</v>
      </c>
      <c r="O11" s="68">
        <v>0</v>
      </c>
      <c r="P11" s="76">
        <v>1</v>
      </c>
      <c r="Q11" s="65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7">
        <v>0</v>
      </c>
    </row>
    <row r="12" spans="1:23" ht="12.75">
      <c r="A12" s="45" t="s">
        <v>29</v>
      </c>
      <c r="B12" s="46" t="s">
        <v>30</v>
      </c>
      <c r="C12" s="69">
        <v>8746170</v>
      </c>
      <c r="D12" s="83">
        <f t="shared" si="0"/>
        <v>0.0006223359389676372</v>
      </c>
      <c r="E12" s="80">
        <v>1</v>
      </c>
      <c r="F12" s="56">
        <v>0</v>
      </c>
      <c r="G12" s="56">
        <v>0</v>
      </c>
      <c r="H12" s="64">
        <v>0</v>
      </c>
      <c r="I12" s="82">
        <v>1</v>
      </c>
      <c r="J12" s="68">
        <v>0</v>
      </c>
      <c r="K12" s="68">
        <v>0</v>
      </c>
      <c r="L12" s="81">
        <v>0</v>
      </c>
      <c r="M12" s="84">
        <v>0.1866</v>
      </c>
      <c r="N12" s="66">
        <v>0.1388</v>
      </c>
      <c r="O12" s="66">
        <v>0.4649</v>
      </c>
      <c r="P12" s="76">
        <v>0.2097</v>
      </c>
      <c r="Q12" s="65">
        <v>0.027</v>
      </c>
      <c r="R12" s="66">
        <v>0.0056</v>
      </c>
      <c r="S12" s="68">
        <v>0</v>
      </c>
      <c r="T12" s="68">
        <v>0</v>
      </c>
      <c r="U12" s="68">
        <v>0</v>
      </c>
      <c r="V12" s="68">
        <v>0</v>
      </c>
      <c r="W12" s="67">
        <v>0</v>
      </c>
    </row>
    <row r="13" spans="1:23" ht="12.75">
      <c r="A13" s="45" t="s">
        <v>17</v>
      </c>
      <c r="B13" s="46" t="s">
        <v>18</v>
      </c>
      <c r="C13" s="69">
        <v>1907959</v>
      </c>
      <c r="D13" s="76">
        <f t="shared" si="0"/>
        <v>0.00013576130532298755</v>
      </c>
      <c r="E13" s="55">
        <v>0.8446</v>
      </c>
      <c r="F13" s="56">
        <v>0</v>
      </c>
      <c r="G13" s="56">
        <v>0</v>
      </c>
      <c r="H13" s="85">
        <v>0.1554</v>
      </c>
      <c r="I13" s="84">
        <v>0.3907</v>
      </c>
      <c r="J13" s="68">
        <v>0</v>
      </c>
      <c r="K13" s="66">
        <v>0.6093</v>
      </c>
      <c r="L13" s="81">
        <v>0</v>
      </c>
      <c r="M13" s="84">
        <v>0.3628</v>
      </c>
      <c r="N13" s="66">
        <v>0.6093</v>
      </c>
      <c r="O13" s="66">
        <v>0</v>
      </c>
      <c r="P13" s="76">
        <v>0.0279</v>
      </c>
      <c r="Q13" s="65">
        <v>0.7648</v>
      </c>
      <c r="R13" s="66">
        <v>0.6093</v>
      </c>
      <c r="S13" s="66">
        <v>0.6093</v>
      </c>
      <c r="T13" s="68">
        <v>0</v>
      </c>
      <c r="U13" s="68">
        <v>0</v>
      </c>
      <c r="V13" s="68">
        <v>0</v>
      </c>
      <c r="W13" s="67">
        <v>0</v>
      </c>
    </row>
    <row r="14" spans="1:23" ht="12.75">
      <c r="A14" s="45" t="s">
        <v>21</v>
      </c>
      <c r="B14" s="46" t="s">
        <v>22</v>
      </c>
      <c r="C14" s="69">
        <v>181474015</v>
      </c>
      <c r="D14" s="76">
        <f t="shared" si="0"/>
        <v>0.012912829446860976</v>
      </c>
      <c r="E14" s="55">
        <v>0.1286</v>
      </c>
      <c r="F14" s="57">
        <v>0.7677</v>
      </c>
      <c r="G14" s="57">
        <v>0.1038</v>
      </c>
      <c r="H14" s="85">
        <v>0</v>
      </c>
      <c r="I14" s="84">
        <v>0.981</v>
      </c>
      <c r="J14" s="66">
        <v>0.0046</v>
      </c>
      <c r="K14" s="66">
        <v>0.0153</v>
      </c>
      <c r="L14" s="81">
        <v>0</v>
      </c>
      <c r="M14" s="84">
        <v>0.1463</v>
      </c>
      <c r="N14" s="66">
        <v>0.3341</v>
      </c>
      <c r="O14" s="66">
        <v>0.2189</v>
      </c>
      <c r="P14" s="76">
        <v>0.3006</v>
      </c>
      <c r="Q14" s="65">
        <v>0.5336</v>
      </c>
      <c r="R14" s="66">
        <v>0.4534</v>
      </c>
      <c r="S14" s="66">
        <v>0.3977</v>
      </c>
      <c r="T14" s="66">
        <v>0.019</v>
      </c>
      <c r="U14" s="66">
        <v>0.0126</v>
      </c>
      <c r="V14" s="66">
        <v>0.0108</v>
      </c>
      <c r="W14" s="53">
        <v>0.0654</v>
      </c>
    </row>
    <row r="15" spans="1:23" ht="12.75">
      <c r="A15" s="45" t="s">
        <v>31</v>
      </c>
      <c r="B15" s="46" t="s">
        <v>32</v>
      </c>
      <c r="C15" s="69">
        <v>908085</v>
      </c>
      <c r="D15" s="76">
        <f t="shared" si="0"/>
        <v>6.461501790354256E-05</v>
      </c>
      <c r="E15" s="86">
        <v>0.4748</v>
      </c>
      <c r="F15" s="56">
        <v>0</v>
      </c>
      <c r="G15" s="55">
        <v>0.5252</v>
      </c>
      <c r="H15" s="64">
        <v>0</v>
      </c>
      <c r="I15" s="84">
        <v>1</v>
      </c>
      <c r="J15" s="66">
        <v>0</v>
      </c>
      <c r="K15" s="68">
        <v>0</v>
      </c>
      <c r="L15" s="81">
        <v>0</v>
      </c>
      <c r="M15" s="84">
        <v>0.4755</v>
      </c>
      <c r="N15" s="66">
        <v>0.1713</v>
      </c>
      <c r="O15" s="66">
        <v>0.3531</v>
      </c>
      <c r="P15" s="76">
        <v>0</v>
      </c>
      <c r="Q15" s="65">
        <v>0.1321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7">
        <v>0</v>
      </c>
    </row>
    <row r="16" spans="1:23" ht="12.75">
      <c r="A16" s="45" t="s">
        <v>56</v>
      </c>
      <c r="B16" s="46" t="s">
        <v>57</v>
      </c>
      <c r="C16" s="69">
        <v>149090</v>
      </c>
      <c r="D16" s="76">
        <f t="shared" si="0"/>
        <v>1.0608536666985093E-05</v>
      </c>
      <c r="E16" s="87">
        <v>1</v>
      </c>
      <c r="F16" s="56">
        <v>0</v>
      </c>
      <c r="G16" s="80">
        <v>0</v>
      </c>
      <c r="H16" s="64">
        <v>0</v>
      </c>
      <c r="I16" s="64">
        <v>1</v>
      </c>
      <c r="J16" s="64">
        <v>0</v>
      </c>
      <c r="K16" s="64">
        <v>0</v>
      </c>
      <c r="L16" s="64">
        <v>0</v>
      </c>
      <c r="M16" s="82">
        <v>0</v>
      </c>
      <c r="N16" s="68">
        <v>0</v>
      </c>
      <c r="O16" s="68">
        <v>1</v>
      </c>
      <c r="P16" s="81">
        <v>0</v>
      </c>
      <c r="Q16" s="58">
        <v>1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</row>
    <row r="17" spans="1:23" ht="12.75">
      <c r="A17" s="45" t="s">
        <v>38</v>
      </c>
      <c r="B17" s="46" t="s">
        <v>37</v>
      </c>
      <c r="C17" s="69">
        <v>79693011</v>
      </c>
      <c r="D17" s="76">
        <f t="shared" si="0"/>
        <v>0.005670576358548169</v>
      </c>
      <c r="E17" s="86">
        <v>0.0151</v>
      </c>
      <c r="F17" s="57">
        <v>0.8814</v>
      </c>
      <c r="G17" s="55">
        <v>0.1035</v>
      </c>
      <c r="H17" s="64">
        <v>0</v>
      </c>
      <c r="I17" s="84">
        <v>0.9862</v>
      </c>
      <c r="J17" s="66">
        <v>0.0131</v>
      </c>
      <c r="K17" s="66">
        <v>0.0007</v>
      </c>
      <c r="L17" s="81">
        <v>0</v>
      </c>
      <c r="M17" s="84">
        <v>0.218</v>
      </c>
      <c r="N17" s="84">
        <v>0.3405</v>
      </c>
      <c r="O17" s="84">
        <v>0.2092</v>
      </c>
      <c r="P17" s="84">
        <v>0.2323</v>
      </c>
      <c r="Q17" s="65">
        <v>0.6943</v>
      </c>
      <c r="R17" s="66">
        <v>0.6583</v>
      </c>
      <c r="S17" s="66">
        <v>0.6564</v>
      </c>
      <c r="T17" s="66">
        <v>0.036</v>
      </c>
      <c r="U17" s="66">
        <v>0.036</v>
      </c>
      <c r="V17" s="66">
        <v>0.0026</v>
      </c>
      <c r="W17" s="66">
        <v>0.0026</v>
      </c>
    </row>
    <row r="18" spans="1:23" ht="12.75">
      <c r="A18" s="45" t="s">
        <v>41</v>
      </c>
      <c r="B18" s="46" t="s">
        <v>42</v>
      </c>
      <c r="C18" s="88">
        <v>0</v>
      </c>
      <c r="D18" s="89">
        <f t="shared" si="0"/>
        <v>0</v>
      </c>
      <c r="E18" s="72" t="s">
        <v>45</v>
      </c>
      <c r="F18" s="56" t="s">
        <v>45</v>
      </c>
      <c r="G18" s="72" t="s">
        <v>45</v>
      </c>
      <c r="H18" s="72" t="s">
        <v>45</v>
      </c>
      <c r="I18" s="64" t="s">
        <v>45</v>
      </c>
      <c r="J18" s="64" t="s">
        <v>45</v>
      </c>
      <c r="K18" s="64" t="s">
        <v>45</v>
      </c>
      <c r="L18" s="64" t="s">
        <v>45</v>
      </c>
      <c r="M18" s="77" t="s">
        <v>45</v>
      </c>
      <c r="N18" s="77" t="s">
        <v>45</v>
      </c>
      <c r="O18" s="77" t="s">
        <v>45</v>
      </c>
      <c r="P18" s="77" t="s">
        <v>45</v>
      </c>
      <c r="Q18" s="58" t="s">
        <v>45</v>
      </c>
      <c r="R18" s="58" t="s">
        <v>45</v>
      </c>
      <c r="S18" s="58" t="s">
        <v>45</v>
      </c>
      <c r="T18" s="58" t="s">
        <v>45</v>
      </c>
      <c r="U18" s="58" t="s">
        <v>45</v>
      </c>
      <c r="V18" s="58" t="s">
        <v>45</v>
      </c>
      <c r="W18" s="58" t="s">
        <v>45</v>
      </c>
    </row>
    <row r="19" spans="1:23" ht="12.75">
      <c r="A19" s="45" t="s">
        <v>40</v>
      </c>
      <c r="B19" s="46" t="s">
        <v>39</v>
      </c>
      <c r="C19" s="90">
        <v>1830675455</v>
      </c>
      <c r="D19" s="76">
        <f t="shared" si="0"/>
        <v>0.13026217512721927</v>
      </c>
      <c r="E19" s="55">
        <v>0.06</v>
      </c>
      <c r="F19" s="57">
        <v>0.9192</v>
      </c>
      <c r="G19" s="57">
        <v>0.0191</v>
      </c>
      <c r="H19" s="85">
        <v>0.0017</v>
      </c>
      <c r="I19" s="84">
        <v>0.549</v>
      </c>
      <c r="J19" s="66">
        <v>0.4441</v>
      </c>
      <c r="K19" s="66">
        <v>0.007</v>
      </c>
      <c r="L19" s="81">
        <v>0</v>
      </c>
      <c r="M19" s="84">
        <v>0.0766</v>
      </c>
      <c r="N19" s="66">
        <v>0.2258</v>
      </c>
      <c r="O19" s="66">
        <v>0.4043</v>
      </c>
      <c r="P19" s="76">
        <v>0.2933</v>
      </c>
      <c r="Q19" s="65">
        <v>0.1908</v>
      </c>
      <c r="R19" s="66">
        <v>0.0908</v>
      </c>
      <c r="S19" s="66">
        <v>0.0738</v>
      </c>
      <c r="T19" s="66">
        <v>0.0647</v>
      </c>
      <c r="U19" s="66">
        <v>0.0492</v>
      </c>
      <c r="V19" s="66">
        <v>0.0197</v>
      </c>
      <c r="W19" s="53">
        <v>0.0399</v>
      </c>
    </row>
    <row r="20" spans="1:23" s="50" customFormat="1" ht="12.75">
      <c r="A20" s="45" t="s">
        <v>33</v>
      </c>
      <c r="B20" s="46" t="s">
        <v>34</v>
      </c>
      <c r="C20" s="52">
        <v>125000</v>
      </c>
      <c r="D20" s="53">
        <f t="shared" si="0"/>
        <v>8.89440662266508E-06</v>
      </c>
      <c r="E20" s="80">
        <v>1</v>
      </c>
      <c r="F20" s="56">
        <v>0</v>
      </c>
      <c r="G20" s="56">
        <v>0</v>
      </c>
      <c r="H20" s="64">
        <v>0</v>
      </c>
      <c r="I20" s="64">
        <v>0</v>
      </c>
      <c r="J20" s="64">
        <v>1</v>
      </c>
      <c r="K20" s="64">
        <v>0</v>
      </c>
      <c r="L20" s="64">
        <v>0</v>
      </c>
      <c r="M20" s="82">
        <v>0</v>
      </c>
      <c r="N20" s="82">
        <v>0</v>
      </c>
      <c r="O20" s="82">
        <v>0</v>
      </c>
      <c r="P20" s="82">
        <v>1</v>
      </c>
      <c r="Q20" s="49">
        <v>1</v>
      </c>
      <c r="R20" s="49">
        <v>1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</row>
    <row r="21" spans="1:23" s="43" customFormat="1" ht="13.5" thickBot="1">
      <c r="A21" s="91" t="s">
        <v>19</v>
      </c>
      <c r="B21" s="92" t="s">
        <v>20</v>
      </c>
      <c r="C21" s="93">
        <v>1948022</v>
      </c>
      <c r="D21" s="94">
        <f t="shared" si="0"/>
        <v>0.00013861199822317818</v>
      </c>
      <c r="E21" s="80">
        <v>1</v>
      </c>
      <c r="F21" s="56">
        <v>0</v>
      </c>
      <c r="G21" s="56">
        <v>0</v>
      </c>
      <c r="H21" s="64">
        <v>0</v>
      </c>
      <c r="I21" s="95">
        <v>0.7722</v>
      </c>
      <c r="J21" s="96">
        <v>0</v>
      </c>
      <c r="K21" s="97">
        <v>0.2278</v>
      </c>
      <c r="L21" s="98">
        <v>0</v>
      </c>
      <c r="M21" s="95">
        <v>0.1597</v>
      </c>
      <c r="N21" s="97">
        <v>0.2262</v>
      </c>
      <c r="O21" s="97">
        <v>0.2463</v>
      </c>
      <c r="P21" s="99">
        <v>0.3678</v>
      </c>
      <c r="Q21" s="100">
        <v>0.9278</v>
      </c>
      <c r="R21" s="97">
        <v>0.9278</v>
      </c>
      <c r="S21" s="97">
        <v>0.9278</v>
      </c>
      <c r="T21" s="97">
        <v>0</v>
      </c>
      <c r="U21" s="97">
        <v>0</v>
      </c>
      <c r="V21" s="97">
        <v>0</v>
      </c>
      <c r="W21" s="94">
        <v>0.7</v>
      </c>
    </row>
    <row r="22" spans="1:23" ht="12.75">
      <c r="A22" s="101" t="s">
        <v>79</v>
      </c>
      <c r="B22" s="46" t="s">
        <v>80</v>
      </c>
      <c r="C22" s="69">
        <v>60644515</v>
      </c>
      <c r="D22" s="122">
        <f t="shared" si="0"/>
        <v>0.004315175806754494</v>
      </c>
      <c r="E22" s="123">
        <v>0.2589</v>
      </c>
      <c r="F22" s="55">
        <v>0.7343</v>
      </c>
      <c r="G22" s="56">
        <v>0</v>
      </c>
      <c r="H22" s="85">
        <v>0.0068</v>
      </c>
      <c r="I22" s="95">
        <v>0.9267</v>
      </c>
      <c r="J22" s="97">
        <v>0.0733</v>
      </c>
      <c r="K22" s="97">
        <v>0</v>
      </c>
      <c r="L22" s="98">
        <v>0</v>
      </c>
      <c r="M22" s="95">
        <v>0.1339</v>
      </c>
      <c r="N22" s="97">
        <v>0.2497</v>
      </c>
      <c r="O22" s="97">
        <v>0.2379</v>
      </c>
      <c r="P22" s="99">
        <v>0.3784</v>
      </c>
      <c r="Q22" s="100">
        <v>0.6416</v>
      </c>
      <c r="R22" s="97">
        <v>0.2842</v>
      </c>
      <c r="S22" s="97">
        <v>0.2842</v>
      </c>
      <c r="T22" s="96">
        <v>0</v>
      </c>
      <c r="U22" s="96">
        <v>0</v>
      </c>
      <c r="V22" s="96">
        <v>0</v>
      </c>
      <c r="W22" s="94">
        <v>0.0013</v>
      </c>
    </row>
    <row r="23" spans="1:23" ht="13.5" thickBot="1">
      <c r="A23" s="91" t="s">
        <v>81</v>
      </c>
      <c r="B23" s="46" t="s">
        <v>82</v>
      </c>
      <c r="C23" s="102">
        <v>36836096</v>
      </c>
      <c r="D23" s="116">
        <f t="shared" si="0"/>
        <v>0.0026210817297242133</v>
      </c>
      <c r="E23" s="123">
        <v>0</v>
      </c>
      <c r="F23" s="55">
        <v>1</v>
      </c>
      <c r="G23" s="56">
        <v>0</v>
      </c>
      <c r="H23" s="64">
        <v>0</v>
      </c>
      <c r="I23" s="104">
        <v>1</v>
      </c>
      <c r="J23" s="105">
        <v>0</v>
      </c>
      <c r="K23" s="105">
        <v>0</v>
      </c>
      <c r="L23" s="106">
        <v>0</v>
      </c>
      <c r="M23" s="107">
        <v>0.0245</v>
      </c>
      <c r="N23" s="108">
        <v>0.34</v>
      </c>
      <c r="O23" s="108">
        <v>0.283</v>
      </c>
      <c r="P23" s="103">
        <v>0.3524</v>
      </c>
      <c r="Q23" s="104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6">
        <v>0</v>
      </c>
    </row>
    <row r="24" spans="1:23" s="43" customFormat="1" ht="12.75">
      <c r="A24" s="45"/>
      <c r="B24" s="46"/>
      <c r="C24" s="69"/>
      <c r="D24" s="121"/>
      <c r="E24" s="58"/>
      <c r="F24" s="56"/>
      <c r="G24" s="56"/>
      <c r="H24" s="59"/>
      <c r="I24" s="109"/>
      <c r="J24" s="68"/>
      <c r="K24" s="68"/>
      <c r="L24" s="110"/>
      <c r="M24" s="49"/>
      <c r="N24" s="68"/>
      <c r="O24" s="68"/>
      <c r="P24" s="110"/>
      <c r="Q24" s="111"/>
      <c r="R24" s="111"/>
      <c r="S24" s="111"/>
      <c r="T24" s="111"/>
      <c r="U24" s="111"/>
      <c r="V24" s="111"/>
      <c r="W24" s="112"/>
    </row>
    <row r="25" spans="1:23" s="43" customFormat="1" ht="12.75">
      <c r="A25" s="134" t="s">
        <v>47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49"/>
      <c r="R25" s="47"/>
      <c r="S25" s="47"/>
      <c r="T25" s="47"/>
      <c r="U25" s="47"/>
      <c r="V25" s="47"/>
      <c r="W25" s="48"/>
    </row>
    <row r="26" spans="1:23" s="43" customFormat="1" ht="12.75">
      <c r="A26" s="45" t="s">
        <v>40</v>
      </c>
      <c r="B26" s="46" t="s">
        <v>39</v>
      </c>
      <c r="C26" s="90">
        <v>1830675455</v>
      </c>
      <c r="D26" s="66">
        <f aca="true" t="shared" si="1" ref="D26:D35">C26/14053776188</f>
        <v>0.13026217512721927</v>
      </c>
      <c r="E26" s="55">
        <v>0.06</v>
      </c>
      <c r="F26" s="57">
        <v>0.9192</v>
      </c>
      <c r="G26" s="57">
        <v>0.0191</v>
      </c>
      <c r="H26" s="85">
        <v>0.0017</v>
      </c>
      <c r="I26" s="84">
        <v>0.549</v>
      </c>
      <c r="J26" s="66">
        <v>0.4441</v>
      </c>
      <c r="K26" s="66">
        <v>0.007</v>
      </c>
      <c r="L26" s="110">
        <v>0</v>
      </c>
      <c r="M26" s="84">
        <v>0.0766</v>
      </c>
      <c r="N26" s="66">
        <v>0.2258</v>
      </c>
      <c r="O26" s="66">
        <v>0.4043</v>
      </c>
      <c r="P26" s="76">
        <v>0.2933</v>
      </c>
      <c r="Q26" s="65">
        <v>0.1908</v>
      </c>
      <c r="R26" s="113">
        <v>0.0908</v>
      </c>
      <c r="S26" s="113">
        <v>0.0738</v>
      </c>
      <c r="T26" s="113">
        <v>0.0647</v>
      </c>
      <c r="U26" s="113">
        <v>0.0492</v>
      </c>
      <c r="V26" s="113">
        <v>0.0197</v>
      </c>
      <c r="W26" s="114">
        <v>0.0399</v>
      </c>
    </row>
    <row r="27" spans="1:23" s="43" customFormat="1" ht="12.75">
      <c r="A27" s="45" t="s">
        <v>61</v>
      </c>
      <c r="B27" s="46" t="s">
        <v>68</v>
      </c>
      <c r="C27" s="90">
        <v>2385307616</v>
      </c>
      <c r="D27" s="66">
        <f t="shared" si="1"/>
        <v>0.16972716685475084</v>
      </c>
      <c r="E27" s="63">
        <v>0.249</v>
      </c>
      <c r="F27" s="60">
        <v>0.751</v>
      </c>
      <c r="G27" s="56">
        <v>0</v>
      </c>
      <c r="H27" s="59">
        <v>0</v>
      </c>
      <c r="I27" s="115">
        <v>0.0161</v>
      </c>
      <c r="J27" s="66">
        <v>0.9839</v>
      </c>
      <c r="K27" s="68">
        <v>0</v>
      </c>
      <c r="L27" s="110">
        <v>0</v>
      </c>
      <c r="M27" s="65">
        <v>0.1855</v>
      </c>
      <c r="N27" s="66">
        <v>0.3774</v>
      </c>
      <c r="O27" s="66">
        <v>0.2163</v>
      </c>
      <c r="P27" s="116">
        <v>0.2207</v>
      </c>
      <c r="Q27" s="65">
        <v>0.0031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53">
        <v>0.0001</v>
      </c>
    </row>
    <row r="28" spans="1:23" s="43" customFormat="1" ht="12.75">
      <c r="A28" s="45" t="s">
        <v>62</v>
      </c>
      <c r="B28" s="46" t="s">
        <v>69</v>
      </c>
      <c r="C28" s="90">
        <v>977920912</v>
      </c>
      <c r="D28" s="66">
        <f t="shared" si="1"/>
        <v>0.0695842098890838</v>
      </c>
      <c r="E28" s="55">
        <v>0</v>
      </c>
      <c r="F28" s="57">
        <v>1</v>
      </c>
      <c r="G28" s="56">
        <v>0</v>
      </c>
      <c r="H28" s="59">
        <v>0</v>
      </c>
      <c r="I28" s="115">
        <v>1</v>
      </c>
      <c r="J28" s="66">
        <v>0</v>
      </c>
      <c r="K28" s="68">
        <v>0</v>
      </c>
      <c r="L28" s="110">
        <v>0</v>
      </c>
      <c r="M28" s="65">
        <v>0.3923</v>
      </c>
      <c r="N28" s="66">
        <v>0.5196</v>
      </c>
      <c r="O28" s="66">
        <v>0.0662</v>
      </c>
      <c r="P28" s="116">
        <v>0.0219</v>
      </c>
      <c r="Q28" s="51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8">
        <v>0</v>
      </c>
    </row>
    <row r="29" spans="1:23" s="43" customFormat="1" ht="12.75">
      <c r="A29" s="45" t="s">
        <v>63</v>
      </c>
      <c r="B29" s="46" t="s">
        <v>70</v>
      </c>
      <c r="C29" s="90">
        <v>534697560</v>
      </c>
      <c r="D29" s="66">
        <f t="shared" si="1"/>
        <v>0.03804654015029487</v>
      </c>
      <c r="E29" s="63">
        <v>0</v>
      </c>
      <c r="F29" s="58">
        <v>1</v>
      </c>
      <c r="G29" s="56">
        <v>0</v>
      </c>
      <c r="H29" s="59">
        <v>0</v>
      </c>
      <c r="I29" s="109">
        <v>0</v>
      </c>
      <c r="J29" s="68">
        <v>1</v>
      </c>
      <c r="K29" s="68">
        <v>0</v>
      </c>
      <c r="L29" s="110">
        <v>0</v>
      </c>
      <c r="M29" s="65">
        <v>0.0908</v>
      </c>
      <c r="N29" s="66">
        <v>0.0647</v>
      </c>
      <c r="O29" s="66">
        <v>0.4875</v>
      </c>
      <c r="P29" s="116">
        <v>0.357</v>
      </c>
      <c r="Q29" s="49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8">
        <v>0</v>
      </c>
    </row>
    <row r="30" spans="1:23" s="43" customFormat="1" ht="12.75">
      <c r="A30" s="45" t="s">
        <v>64</v>
      </c>
      <c r="B30" s="46" t="s">
        <v>71</v>
      </c>
      <c r="C30" s="90">
        <v>915987271</v>
      </c>
      <c r="D30" s="66">
        <f t="shared" si="1"/>
        <v>0.0651773059956745</v>
      </c>
      <c r="E30" s="80">
        <v>1</v>
      </c>
      <c r="F30" s="56">
        <v>0</v>
      </c>
      <c r="G30" s="56">
        <v>0</v>
      </c>
      <c r="H30" s="59">
        <v>0</v>
      </c>
      <c r="I30" s="115">
        <v>0.9976</v>
      </c>
      <c r="J30" s="117">
        <v>0.0023</v>
      </c>
      <c r="K30" s="66">
        <v>0.0001</v>
      </c>
      <c r="L30" s="110">
        <v>0</v>
      </c>
      <c r="M30" s="65">
        <v>0.2013</v>
      </c>
      <c r="N30" s="66">
        <v>0.0811</v>
      </c>
      <c r="O30" s="66">
        <v>0.561</v>
      </c>
      <c r="P30" s="116">
        <v>0.1566</v>
      </c>
      <c r="Q30" s="65">
        <v>0.2798</v>
      </c>
      <c r="R30" s="68">
        <v>0</v>
      </c>
      <c r="S30" s="47">
        <v>0</v>
      </c>
      <c r="T30" s="47">
        <v>0</v>
      </c>
      <c r="U30" s="47">
        <v>0</v>
      </c>
      <c r="V30" s="47">
        <v>0</v>
      </c>
      <c r="W30" s="48">
        <v>0</v>
      </c>
    </row>
    <row r="31" spans="1:23" s="43" customFormat="1" ht="12.75">
      <c r="A31" s="45" t="s">
        <v>65</v>
      </c>
      <c r="B31" s="46" t="s">
        <v>72</v>
      </c>
      <c r="C31" s="90">
        <v>871555963</v>
      </c>
      <c r="D31" s="66">
        <f t="shared" si="1"/>
        <v>0.06201578503464353</v>
      </c>
      <c r="E31" s="63">
        <v>0.2183</v>
      </c>
      <c r="F31" s="60">
        <v>0.7753</v>
      </c>
      <c r="G31" s="56">
        <v>0</v>
      </c>
      <c r="H31" s="61">
        <v>0.0064</v>
      </c>
      <c r="I31" s="115">
        <v>0.9668</v>
      </c>
      <c r="J31" s="66">
        <v>0.0292</v>
      </c>
      <c r="K31" s="66">
        <v>0.004</v>
      </c>
      <c r="L31" s="110">
        <v>0</v>
      </c>
      <c r="M31" s="65">
        <v>0.145</v>
      </c>
      <c r="N31" s="66">
        <v>0.3999</v>
      </c>
      <c r="O31" s="66">
        <v>0.3565</v>
      </c>
      <c r="P31" s="116">
        <v>0.0973</v>
      </c>
      <c r="Q31" s="65">
        <v>0.2692</v>
      </c>
      <c r="R31" s="66">
        <v>0.0103</v>
      </c>
      <c r="S31" s="66">
        <v>0.0002</v>
      </c>
      <c r="T31" s="118">
        <v>0.0134</v>
      </c>
      <c r="U31" s="66">
        <v>0.0003</v>
      </c>
      <c r="V31" s="66">
        <v>0.0025</v>
      </c>
      <c r="W31" s="53">
        <v>0.0618</v>
      </c>
    </row>
    <row r="32" spans="1:23" s="43" customFormat="1" ht="12.75">
      <c r="A32" s="45" t="s">
        <v>77</v>
      </c>
      <c r="B32" s="46" t="s">
        <v>73</v>
      </c>
      <c r="C32" s="90">
        <v>334231753</v>
      </c>
      <c r="D32" s="66">
        <f t="shared" si="1"/>
        <v>0.023782344939105273</v>
      </c>
      <c r="E32" s="55">
        <v>0.0179</v>
      </c>
      <c r="F32" s="57">
        <v>0.9821</v>
      </c>
      <c r="G32" s="56">
        <v>0</v>
      </c>
      <c r="H32" s="59">
        <v>0</v>
      </c>
      <c r="I32" s="115">
        <v>0.4852</v>
      </c>
      <c r="J32" s="66">
        <v>0.5113</v>
      </c>
      <c r="K32" s="66">
        <v>0.0035</v>
      </c>
      <c r="L32" s="110">
        <v>0</v>
      </c>
      <c r="M32" s="65">
        <v>0.1314</v>
      </c>
      <c r="N32" s="66">
        <v>0.423</v>
      </c>
      <c r="O32" s="66">
        <v>0.2577</v>
      </c>
      <c r="P32" s="116">
        <v>0.1878</v>
      </c>
      <c r="Q32" s="65">
        <v>0.1021</v>
      </c>
      <c r="R32" s="66">
        <v>0.0905</v>
      </c>
      <c r="S32" s="66">
        <v>0.0905</v>
      </c>
      <c r="T32" s="66">
        <v>0</v>
      </c>
      <c r="U32" s="66">
        <v>0</v>
      </c>
      <c r="V32" s="66">
        <v>0</v>
      </c>
      <c r="W32" s="53">
        <v>0.0004</v>
      </c>
    </row>
    <row r="33" spans="1:23" s="43" customFormat="1" ht="12.75">
      <c r="A33" s="101" t="s">
        <v>66</v>
      </c>
      <c r="B33" s="92" t="s">
        <v>74</v>
      </c>
      <c r="C33" s="119">
        <v>425212730</v>
      </c>
      <c r="D33" s="66">
        <f t="shared" si="1"/>
        <v>0.030256119374027987</v>
      </c>
      <c r="E33" s="125">
        <v>0</v>
      </c>
      <c r="F33" s="60">
        <v>1</v>
      </c>
      <c r="G33" s="56">
        <v>0</v>
      </c>
      <c r="H33" s="59">
        <v>0</v>
      </c>
      <c r="I33" s="115">
        <v>0.9087</v>
      </c>
      <c r="J33" s="66">
        <v>0.0913</v>
      </c>
      <c r="K33" s="68">
        <v>0</v>
      </c>
      <c r="L33" s="110">
        <v>0</v>
      </c>
      <c r="M33" s="65">
        <v>0.1307</v>
      </c>
      <c r="N33" s="66">
        <v>0.4782</v>
      </c>
      <c r="O33" s="66">
        <v>0.2234</v>
      </c>
      <c r="P33" s="116">
        <v>0.1677</v>
      </c>
      <c r="Q33" s="65">
        <v>0.0077</v>
      </c>
      <c r="R33" s="68">
        <v>0</v>
      </c>
      <c r="S33" s="68">
        <v>0</v>
      </c>
      <c r="T33" s="66">
        <v>0.0001</v>
      </c>
      <c r="U33" s="68">
        <v>0</v>
      </c>
      <c r="V33" s="68">
        <v>0</v>
      </c>
      <c r="W33" s="53">
        <v>0.0077</v>
      </c>
    </row>
    <row r="34" spans="1:23" s="43" customFormat="1" ht="12.75">
      <c r="A34" s="46" t="s">
        <v>67</v>
      </c>
      <c r="B34" s="46" t="s">
        <v>75</v>
      </c>
      <c r="C34" s="120">
        <v>412077061</v>
      </c>
      <c r="D34" s="115">
        <f t="shared" si="1"/>
        <v>0.029321447523254097</v>
      </c>
      <c r="E34" s="63">
        <v>0.2863</v>
      </c>
      <c r="F34" s="60">
        <v>0.6536</v>
      </c>
      <c r="G34" s="57">
        <v>0.0013</v>
      </c>
      <c r="H34" s="61">
        <v>0.0587</v>
      </c>
      <c r="I34" s="115">
        <v>0.9991</v>
      </c>
      <c r="J34" s="66">
        <v>0.0001</v>
      </c>
      <c r="K34" s="66">
        <v>0.0008</v>
      </c>
      <c r="L34" s="110">
        <v>0</v>
      </c>
      <c r="M34" s="65">
        <v>0.1569</v>
      </c>
      <c r="N34" s="66">
        <v>0.3125</v>
      </c>
      <c r="O34" s="66">
        <v>0.2574</v>
      </c>
      <c r="P34" s="116">
        <v>0.2732</v>
      </c>
      <c r="Q34" s="65">
        <v>0.4691</v>
      </c>
      <c r="R34" s="66">
        <v>0.2421</v>
      </c>
      <c r="S34" s="66">
        <v>0.0694</v>
      </c>
      <c r="T34" s="66">
        <v>0.0017</v>
      </c>
      <c r="U34" s="66">
        <v>0.0008</v>
      </c>
      <c r="V34" s="66">
        <v>0</v>
      </c>
      <c r="W34" s="53">
        <v>0.0018</v>
      </c>
    </row>
    <row r="35" spans="1:23" s="43" customFormat="1" ht="12.75">
      <c r="A35" s="46" t="s">
        <v>78</v>
      </c>
      <c r="B35" s="46" t="s">
        <v>76</v>
      </c>
      <c r="C35" s="88">
        <v>323328351</v>
      </c>
      <c r="D35" s="66">
        <f t="shared" si="1"/>
        <v>0.023006510611438234</v>
      </c>
      <c r="E35" s="55">
        <v>0.1264</v>
      </c>
      <c r="F35" s="57">
        <v>0.8531</v>
      </c>
      <c r="G35" s="57">
        <v>0.0206</v>
      </c>
      <c r="H35" s="59">
        <v>0</v>
      </c>
      <c r="I35" s="115">
        <v>0.9854</v>
      </c>
      <c r="J35" s="66">
        <v>0.0146</v>
      </c>
      <c r="K35" s="66">
        <v>0</v>
      </c>
      <c r="L35" s="110">
        <v>0</v>
      </c>
      <c r="M35" s="65">
        <v>0.2063</v>
      </c>
      <c r="N35" s="66">
        <v>0.2191</v>
      </c>
      <c r="O35" s="66">
        <v>0.1468</v>
      </c>
      <c r="P35" s="116">
        <v>0.4278</v>
      </c>
      <c r="Q35" s="65">
        <v>0.1047</v>
      </c>
      <c r="R35" s="113">
        <v>0.1047</v>
      </c>
      <c r="S35" s="113">
        <v>0.0663</v>
      </c>
      <c r="T35" s="47">
        <v>0</v>
      </c>
      <c r="U35" s="47">
        <v>0</v>
      </c>
      <c r="V35" s="47">
        <v>0</v>
      </c>
      <c r="W35" s="48">
        <v>0</v>
      </c>
    </row>
    <row r="36" spans="5:8" s="43" customFormat="1" ht="12.75">
      <c r="E36" s="44"/>
      <c r="F36" s="44"/>
      <c r="G36" s="44"/>
      <c r="H36" s="44"/>
    </row>
    <row r="45" ht="16.5" customHeight="1"/>
    <row r="57" ht="16.5" customHeight="1"/>
    <row r="59" ht="31.5" customHeight="1"/>
  </sheetData>
  <sheetProtection/>
  <mergeCells count="13">
    <mergeCell ref="Q2:W2"/>
    <mergeCell ref="Q3:W3"/>
    <mergeCell ref="A4:B4"/>
    <mergeCell ref="A25:P25"/>
    <mergeCell ref="A1:P1"/>
    <mergeCell ref="A2:B2"/>
    <mergeCell ref="C2:D3"/>
    <mergeCell ref="E2:H2"/>
    <mergeCell ref="I2:L2"/>
    <mergeCell ref="M2:P2"/>
    <mergeCell ref="E3:H3"/>
    <mergeCell ref="I3:L3"/>
    <mergeCell ref="M3:P3"/>
  </mergeCells>
  <printOptions/>
  <pageMargins left="0.25" right="0.25" top="0.75" bottom="0.75" header="0.3" footer="0.3"/>
  <pageSetup horizontalDpi="600" verticalDpi="600" orientation="landscape" scale="66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swartz_j</dc:creator>
  <cp:keywords/>
  <dc:description/>
  <cp:lastModifiedBy>smarucci</cp:lastModifiedBy>
  <cp:lastPrinted>2012-12-13T19:33:48Z</cp:lastPrinted>
  <dcterms:created xsi:type="dcterms:W3CDTF">2010-07-26T17:11:06Z</dcterms:created>
  <dcterms:modified xsi:type="dcterms:W3CDTF">2013-01-22T16:51:25Z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